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M:\000 Policy Department\000 Session Year\2024\Approps\Budget Flags\"/>
    </mc:Choice>
  </mc:AlternateContent>
  <xr:revisionPtr revIDLastSave="0" documentId="13_ncr:1_{A1BF300B-E5B3-4D68-AAFF-9B1A8DE409F7}" xr6:coauthVersionLast="47" xr6:coauthVersionMax="47" xr10:uidLastSave="{00000000-0000-0000-0000-000000000000}"/>
  <bookViews>
    <workbookView xWindow="-120" yWindow="-120" windowWidth="29040" windowHeight="15840" activeTab="1" xr2:uid="{696F6C1F-B65E-4D12-9EF8-E10507C7658B}"/>
  </bookViews>
  <sheets>
    <sheet name="Funds for 2022 HB 5001" sheetId="1" r:id="rId1"/>
    <sheet name="PA 22-47 Update 2024" sheetId="2" r:id="rId2"/>
  </sheets>
  <definedNames>
    <definedName name="_xlnm.Print_Titles" localSheetId="0">'Funds for 2022 HB 5001'!$1:$1</definedName>
    <definedName name="_xlnm.Print_Titles" localSheetId="1">'PA 22-47 Update 2024'!$1:$3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2" l="1"/>
  <c r="M21" i="2" s="1"/>
  <c r="G6" i="2"/>
  <c r="G11" i="1"/>
</calcChain>
</file>

<file path=xl/sharedStrings.xml><?xml version="1.0" encoding="utf-8"?>
<sst xmlns="http://schemas.openxmlformats.org/spreadsheetml/2006/main" count="495" uniqueCount="147">
  <si>
    <t>Sec.</t>
  </si>
  <si>
    <t>Analyst</t>
  </si>
  <si>
    <t>Agency</t>
  </si>
  <si>
    <t>Fiscal Note Cost</t>
  </si>
  <si>
    <t>Type of Funding Needed (one-time or on-going)</t>
  </si>
  <si>
    <t>Funding in FY 23 Budget</t>
  </si>
  <si>
    <t>FY 23 Expenditures to date</t>
  </si>
  <si>
    <t>Funding in FY 24 Budget</t>
  </si>
  <si>
    <t>Funding in FY 25 Budget</t>
  </si>
  <si>
    <t>Implementation Status</t>
  </si>
  <si>
    <t xml:space="preserve">RDP </t>
  </si>
  <si>
    <t>DPH</t>
  </si>
  <si>
    <t>None - Requires DPH to develop and implement a plan to waive licensure requirements for mental or behavioral health care providers licensed in other
states (minimal GF revenue loss)</t>
  </si>
  <si>
    <t>N/A</t>
  </si>
  <si>
    <t>RDP</t>
  </si>
  <si>
    <t>None - Expands an existing law on expedited licensure for healthcare providers licensed in other
states by eliminating current provisions limiting it only to state residents or spouses of active-duty military members stationed in CT (minimal GF revenue loss)</t>
  </si>
  <si>
    <t>None - Requires DPH to notify clinical and master social worker license applicants that they may be eligible for certain testing accommodations</t>
  </si>
  <si>
    <t>None - Extends, until 6/30/24, the duration of temporary master social worker permits from 120 days to one year after attaining a master’s degree, and specifies that they are not void solely because the applicant fails the examination</t>
  </si>
  <si>
    <t>None - Allows out-of-state social workers, under certain conditions, to provide telehealth services
to residents of other states while the residents are in CT until 7/1/24</t>
  </si>
  <si>
    <t>Establish a need-based program to waive
application costs and licensure fees for certain mental or behavioral health care providers who provide services to children. GF revenue loss and cost to DPH of $78,000 to manage the program.</t>
  </si>
  <si>
    <t>on-going</t>
  </si>
  <si>
    <t>DCF</t>
  </si>
  <si>
    <t>None - alters board membership</t>
  </si>
  <si>
    <t>Board members are being added.</t>
  </si>
  <si>
    <t>$75,000 cost to DCF to expand the existing Mobile Crisis data repository to include an interactive component to allow Mobile Crisis providers access to performance dashboards, utilizations, and  statistical trends.</t>
  </si>
  <si>
    <t>one-time</t>
  </si>
  <si>
    <t>none</t>
  </si>
  <si>
    <t xml:space="preserve">none </t>
  </si>
  <si>
    <t>Not implemented.</t>
  </si>
  <si>
    <t xml:space="preserve">Significant cost to DCF to establishe a pilot program in Waterbury that allows a federally qualified health center to administer intensive outpatient services for adolescents with mental or behavioral health issue. </t>
  </si>
  <si>
    <t>$650,000 - ARPA</t>
  </si>
  <si>
    <t>Fully implemented.</t>
  </si>
  <si>
    <t>$990,00 cost to DCF to expand regional mental and behavioral health consultation and care coordination program by requiring it to provide:
1) specified services to the primary care providers' pediatric patients and 2) patient care coordination and transitional services for mental health care to the primary care providers.</t>
  </si>
  <si>
    <t>$990,000 - APRPA</t>
  </si>
  <si>
    <t>Contract Executed 5/3/23</t>
  </si>
  <si>
    <t>MP</t>
  </si>
  <si>
    <t>OHA</t>
  </si>
  <si>
    <t>NA but budget provided funding for new position</t>
  </si>
  <si>
    <t>appropriations are ongoing</t>
  </si>
  <si>
    <t>Bill required OHA to designate an employee responsible for (1) performing the office’s duties to minors; and (2) coordinating state-wide efforts to ensure that minors have coverage, and access to services, for behavioral health conditions, mental health conditions and substance use disorders.  As of October 14, 2022, they had designated an existing employee but not yet hired a new position. They are in the process of filling the position (posting has closed, waiting for DAS to send applications to schedule interviews).</t>
  </si>
  <si>
    <t>DD</t>
  </si>
  <si>
    <t>SDE</t>
  </si>
  <si>
    <t>None</t>
  </si>
  <si>
    <t>Approx. $296,000 annually for admin and technology upgrades; over $1M for grant funding</t>
  </si>
  <si>
    <t>Potentially ongoing</t>
  </si>
  <si>
    <t>$15 million</t>
  </si>
  <si>
    <t>Sec. 13 cost is inclusive of Sec. 14</t>
  </si>
  <si>
    <t>$8 million</t>
  </si>
  <si>
    <t>SB</t>
  </si>
  <si>
    <t>OHE</t>
  </si>
  <si>
    <t>OHE would require one full-time grant manager to administer the program, resulting in an annual personnel cost of $90,000 in FY 23, with corresponding annual fringe benefit costs of approximately $36,477. OHE would also require IT upgrades to collect and report on data associated with the grant program. It is anticipated that these costs would be up to $75,000 in FY 23 but would be one-time in nature. Plus significant grant costs.</t>
  </si>
  <si>
    <t>On-going</t>
  </si>
  <si>
    <t>No General Fund Dollars - $3 million in ARPA funds</t>
  </si>
  <si>
    <t>Waiting for additional agency information.</t>
  </si>
  <si>
    <t xml:space="preserve">Waiting for additional agency information. </t>
  </si>
  <si>
    <t>Boards of Ed</t>
  </si>
  <si>
    <t xml:space="preserve">Potential cost  </t>
  </si>
  <si>
    <t>ARPA funding for RESCS to provide various trauma trainings required by Sections 16 to 21</t>
  </si>
  <si>
    <t>RP</t>
  </si>
  <si>
    <t>DESPP</t>
  </si>
  <si>
    <t>ES</t>
  </si>
  <si>
    <t>DMHAS</t>
  </si>
  <si>
    <t>Established the non-lapsing account for 988 funds and specified eligible use</t>
  </si>
  <si>
    <t>Potential cost to track 988 response services, by January 2024</t>
  </si>
  <si>
    <t>DMHAS is currently doing this; Budget includes current services adjustments to support the operation of 988 hotline as federal funds expire</t>
  </si>
  <si>
    <t>Bds of Ed</t>
  </si>
  <si>
    <t>BOR</t>
  </si>
  <si>
    <t>Uconn</t>
  </si>
  <si>
    <t>Significant cost to DCF to establish a Mental Health and Behavioral Health Treatment Fund to assist families with the cost of obtaining a prescribed drug or treatment due to a mental or behavioral health condition ("Family Assistance Grants").</t>
  </si>
  <si>
    <t>$1 million - ARPA</t>
  </si>
  <si>
    <t>None - Requires DPH to develop or procure a screening tool to help pediatricians and emergency room doctors diagnose mental health, behavioral health, or substance use disorders in children.</t>
  </si>
  <si>
    <t>34 - 36</t>
  </si>
  <si>
    <t>$150,000 cost to DCF for a peer-to-peer mental health support program available to: (1) local or regional boards of education, (2) local and district health departments, (3) YSBs, (4) municipal social service agencies, and (5) other DCF-approved youth-serving organizations.</t>
  </si>
  <si>
    <t>$150,000 - APRA</t>
  </si>
  <si>
    <t>Cost to DCF to establish a program to provide in-home services to parents and guardians of children with behavioral health needs to provide them respite from caregiving.</t>
  </si>
  <si>
    <t>$85,000 - ARPA</t>
  </si>
  <si>
    <t>Significant cost to DPH to establish a child and adolescent psychiatrist grant program to provide incentive grants to employers of child and adolescent psychiatrists for retaining and hiring new child psychiatrists.</t>
  </si>
  <si>
    <t>$2 million - ARPA</t>
  </si>
  <si>
    <t>$250k to $2 mil depending on final scope/implementation of the new media campaign.</t>
  </si>
  <si>
    <t>In process- will get further details</t>
  </si>
  <si>
    <t>Significant cost to DCF to expand the parent and caregiver peer-to-peer support program to those not covered by HUSKY, individual, or group insurance policies.</t>
  </si>
  <si>
    <t>$500,000 - APRA</t>
  </si>
  <si>
    <t>Funding of $500,000 was appropriated to DMHAS and transfered to DCF mid-FY. Fully implemented.</t>
  </si>
  <si>
    <t>41 - 44</t>
  </si>
  <si>
    <t>Exchange</t>
  </si>
  <si>
    <t>Unknown cost to defray any additional mandates (per the ACA) in these sections</t>
  </si>
  <si>
    <t xml:space="preserve">The federal Affordable Care Act (ACA) requires the state to defray the cost of extra premiums for exchange (i.e. Access Health CT) enrollees for any new coverage mandates adopted by the state after December 31, 2011.  To date, the federal government has not enforced this requirement and Connecticut has not paid the cost to defray any of the mandates adopted since 2012.  </t>
  </si>
  <si>
    <t>minimal licensure fee revenue loss</t>
  </si>
  <si>
    <t>Requires DPH to establish an incentive program to encourage doctoral degree psychologists to serve at least one semester long clerkship at a facility licensed by DCF. The incentive program would have participants pay a licensure fee every two years instead of annually for the first four years of licensure.</t>
  </si>
  <si>
    <t>None - Requires DPH's Office of Emergency Medical Services to develop protocols for a licensed or certified EMS organization or provider to transport a pediatric patient with mental or behavioral health needs by ambulance to an urgent crisis center.</t>
  </si>
  <si>
    <t>47 - 48</t>
  </si>
  <si>
    <t>Ongoing</t>
  </si>
  <si>
    <t>49 - 51</t>
  </si>
  <si>
    <t>NA</t>
  </si>
  <si>
    <t>52 - 56</t>
  </si>
  <si>
    <t>LD</t>
  </si>
  <si>
    <t>OHS</t>
  </si>
  <si>
    <t>$500,000 for both Sec. 57 and 58</t>
  </si>
  <si>
    <t>OHS is currently in the contracting process for these two studies. No funds have been expended to date as OHS does not yet have a fully executed contract.</t>
  </si>
  <si>
    <t>DSS</t>
  </si>
  <si>
    <t>EW</t>
  </si>
  <si>
    <t>DECD</t>
  </si>
  <si>
    <t>$1.1 million</t>
  </si>
  <si>
    <t xml:space="preserve">Implemented. On December 15, 2022, DECD informed the City of Stamford (in collaboration with Domus) and the City of Hartford (in collaboration with Our Piece of the Pie), that they would receive $460,000 and $640,000 in grant funding, respectively. The funding provided in FY 23 was one-time ARPA funds, however, the legislation requires the program to be ongoing. </t>
  </si>
  <si>
    <t>LG</t>
  </si>
  <si>
    <t>municipalities</t>
  </si>
  <si>
    <t>BP</t>
  </si>
  <si>
    <t>JUD</t>
  </si>
  <si>
    <t>The work of creating the form (VD-VS-52) was a collaborative effort between CCADV (CT Coalition Against Domestic Violence), OVS (Office of Victim Services) and External Affairs.  COLP (Commission of Official Legal Publications) printed and mailed the forms to the numerous organizations that were identified in the Public Act. Implementation was accomplished with available resources.</t>
  </si>
  <si>
    <t>65 - 66</t>
  </si>
  <si>
    <t>Indeterminate, awards range from $5-15k per case</t>
  </si>
  <si>
    <t>n/a</t>
  </si>
  <si>
    <t>There was slight increase in Compensation Applications from DCF; however, not required to develop a new program or service, there was, nor isn’t a need for additional funds. The implemtation was accomplished with available resources.</t>
  </si>
  <si>
    <t>ME</t>
  </si>
  <si>
    <t>Working Group</t>
  </si>
  <si>
    <t>$150,000 for a grant-in-aid to CCMC for coordinating a mental and behavioral health training.</t>
  </si>
  <si>
    <t>$150,000 - ARPA</t>
  </si>
  <si>
    <t>OLM</t>
  </si>
  <si>
    <t>OLM is in the process of contracting a third party.</t>
  </si>
  <si>
    <t>Has been implemented</t>
  </si>
  <si>
    <t xml:space="preserve">Significant cost to DCF to established a pilot program in Waterbury that allows a federally qualified health center to administer intensive outpatient services for adolescents with mental or behavioral health issue. </t>
  </si>
  <si>
    <t>Funding of $500,000 was appropriated to DMHAS and transferred to DCF mid-FY. Fully implemented.</t>
  </si>
  <si>
    <t>Funding in the FY 23 Budget</t>
  </si>
  <si>
    <t>$3 million - ARPA</t>
  </si>
  <si>
    <t>Contract executed 5/3/23.</t>
  </si>
  <si>
    <t>$990,00 cost to DCF to expand regional mental and behavioral health consultation and care coordination program by requiring it to provide: 1) services to the primary care providers' pediatric patients and 2) patient care coordination and transitional services for mental health care to the primary care providers.</t>
  </si>
  <si>
    <t>Type of Funding Needed</t>
  </si>
  <si>
    <t>potentially ongoing</t>
  </si>
  <si>
    <t>FY 25 Funding Needed to Implement/
Maintain</t>
  </si>
  <si>
    <t>OHE would require one full-time grant manager to administer the program, resulting in an annual personnel cost of $90,000 in FY 23, with corresponding annual fringe benefit costs of approx. $36,477. OHE would also require IT upgrades to collect and report on data associated with the grant program. It is anticipated that these costs would be up to $75,000 in FY 23 but would be one-time in nature. Plus significant grant costs.</t>
  </si>
  <si>
    <t>None- RESCs began receiving this funding in the Fall of 2023 (FY 24).</t>
  </si>
  <si>
    <t>$1.1 million 
The original funding will cover expenses incurred in Summer 2023 and DECD anticipates to finish reimbursements by the end of FY 24. They are in contact with both cities for an update on funding needs. Hartford has not replied yet. Stamford notes that an inflation adjustment may be need to maintain the same level of service.</t>
  </si>
  <si>
    <t>FY 23 Expenditures as of 5/2023</t>
  </si>
  <si>
    <t>Implementation Status as of 5/2023</t>
  </si>
  <si>
    <r>
      <t>FY 25 Funding Needed to Implement or Maintain Provisions of PA 22-47</t>
    </r>
    <r>
      <rPr>
        <sz val="10"/>
        <color theme="1"/>
        <rFont val="Book Antiqua"/>
        <family val="1"/>
      </rPr>
      <t xml:space="preserve"> (updated January 2024)</t>
    </r>
  </si>
  <si>
    <t>None - the allocation is being distributed across three years, from FY 24 to FY 26.</t>
  </si>
  <si>
    <t>"Family Assistance Grants" contract executed 5/3/23.</t>
  </si>
  <si>
    <t>Significant cost to establish a fund to assist families with the cost of obtaining a prescribed drug or treatment due to a mental or behavioral health condition.</t>
  </si>
  <si>
    <t>Approx. $296,000 annually for admin and technology upgrades; over $1 million for grant funding</t>
  </si>
  <si>
    <t>BK Summary Notes</t>
  </si>
  <si>
    <t>Inquire with DCF. May or may not need $990K.</t>
  </si>
  <si>
    <t>Executed with one-time funds. Need additional ongoing funds.</t>
  </si>
  <si>
    <t>Has not been implemented to date - was never funded. Need $75K in one-time funds.</t>
  </si>
  <si>
    <t>Implemented with one-time funds for pilot program. Need $650k to maintain program.</t>
  </si>
  <si>
    <t>Inquire with OHE on status.</t>
  </si>
  <si>
    <t>Muni</t>
  </si>
  <si>
    <t>TOTAL ONGOING FY25 FUNDS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</si>
</sst>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164" formatCode="&quot;$&quot;#,##0"/>
  </numFmts>
  <fonts count="11" x14ac:knownFonts="1">
    <font>
      <sz val="11"/>
      <color theme="1"/>
      <name val="Calibri"/>
      <family val="2"/>
      <scheme val="minor"/>
    </font>
    <font>
      <b/>
      <sz val="11"/>
      <color theme="1"/>
      <name val="Calibri"/>
      <family val="2"/>
    </font>
    <font>
      <sz val="11"/>
      <color theme="1"/>
      <name val="Calibri"/>
      <family val="2"/>
    </font>
    <font>
      <b/>
      <sz val="12"/>
      <color theme="1"/>
      <name val="Book Antiqua"/>
      <family val="1"/>
    </font>
    <font>
      <sz val="10"/>
      <color theme="1"/>
      <name val="Book Antiqua"/>
      <family val="1"/>
    </font>
    <font>
      <b/>
      <sz val="10"/>
      <color theme="1"/>
      <name val="Book Antiqua"/>
      <family val="1"/>
    </font>
    <font>
      <sz val="11"/>
      <color theme="1"/>
      <name val="Book Antiqua"/>
      <family val="1"/>
    </font>
    <font>
      <sz val="8"/>
      <name val="Calibri"/>
      <family val="2"/>
      <scheme val="minor"/>
    </font>
    <font>
      <b/>
      <sz val="10"/>
      <color rgb="FFFF0000"/>
      <name val="Book Antiqua"/>
      <family val="1"/>
    </font>
    <font>
      <b/>
      <sz val="12"/>
      <color rgb="FFFF0000"/>
      <name val="Book Antiqua"/>
      <family val="1"/>
    </font>
    <font>
      <sz val="12"/>
      <color rgb="FFFF0000"/>
      <name val="Book Antiqua"/>
      <family val="1"/>
    </font>
  </fonts>
  <fills count="2">
    <fill>
      <patternFill patternType="none"/>
    </fill>
    <fill>
      <patternFill patternType="gray125"/>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s>
  <cellStyleXfs count="1">
    <xf numFmtId="0" fontId="0" fillId="0" borderId="0"/>
  </cellStyleXfs>
  <cellXfs count="75">
    <xf numFmtId="0" fontId="0" fillId="0" borderId="0" xfId="0"/>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vertical="top"/>
    </xf>
    <xf numFmtId="1" fontId="1" fillId="0" borderId="0" xfId="0" applyNumberFormat="1" applyFont="1" applyFill="1" applyAlignment="1">
      <alignment vertical="top"/>
    </xf>
    <xf numFmtId="0" fontId="2" fillId="0" borderId="0" xfId="0" applyFont="1" applyFill="1" applyAlignment="1">
      <alignment vertical="top" wrapText="1"/>
    </xf>
    <xf numFmtId="0" fontId="2" fillId="0" borderId="0" xfId="0" applyFont="1" applyFill="1" applyAlignment="1">
      <alignment horizontal="left" vertical="top" wrapText="1"/>
    </xf>
    <xf numFmtId="0" fontId="1" fillId="0" borderId="0" xfId="0" applyFont="1" applyFill="1" applyAlignment="1">
      <alignment vertical="top"/>
    </xf>
    <xf numFmtId="0" fontId="1" fillId="0" borderId="0" xfId="0" applyFont="1" applyFill="1" applyAlignment="1"/>
    <xf numFmtId="0" fontId="2" fillId="0" borderId="0" xfId="0" applyFont="1" applyFill="1" applyAlignment="1"/>
    <xf numFmtId="0" fontId="2" fillId="0" borderId="0" xfId="0" applyFont="1" applyFill="1" applyAlignment="1">
      <alignment wrapText="1"/>
    </xf>
    <xf numFmtId="0" fontId="2" fillId="0" borderId="0" xfId="0" applyFont="1" applyFill="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left" vertical="top" wrapText="1"/>
    </xf>
    <xf numFmtId="1" fontId="1" fillId="0" borderId="1" xfId="0" applyNumberFormat="1" applyFont="1" applyFill="1" applyBorder="1" applyAlignment="1">
      <alignment vertical="top"/>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6" fontId="2" fillId="0" borderId="1" xfId="0" applyNumberFormat="1" applyFont="1" applyFill="1" applyBorder="1" applyAlignment="1">
      <alignment vertical="top" wrapText="1"/>
    </xf>
    <xf numFmtId="1" fontId="1" fillId="0" borderId="1" xfId="0" applyNumberFormat="1" applyFont="1" applyFill="1" applyBorder="1" applyAlignment="1">
      <alignment horizontal="right" vertical="top"/>
    </xf>
    <xf numFmtId="164" fontId="2" fillId="0" borderId="1" xfId="0" applyNumberFormat="1" applyFont="1" applyFill="1" applyBorder="1" applyAlignment="1">
      <alignment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center" vertical="top" wrapText="1"/>
    </xf>
    <xf numFmtId="6" fontId="2" fillId="0" borderId="1" xfId="0" applyNumberFormat="1" applyFont="1" applyFill="1" applyBorder="1" applyAlignment="1">
      <alignment horizontal="center" vertical="top" wrapText="1"/>
    </xf>
    <xf numFmtId="41" fontId="2" fillId="0" borderId="1" xfId="0" applyNumberFormat="1" applyFont="1" applyFill="1" applyBorder="1" applyAlignment="1">
      <alignment horizontal="center" vertical="top" wrapText="1"/>
    </xf>
    <xf numFmtId="41" fontId="2" fillId="0" borderId="1" xfId="0" applyNumberFormat="1" applyFont="1" applyFill="1" applyBorder="1" applyAlignment="1">
      <alignment horizontal="center" vertical="top"/>
    </xf>
    <xf numFmtId="6" fontId="2" fillId="0" borderId="1" xfId="0" applyNumberFormat="1" applyFont="1" applyFill="1" applyBorder="1" applyAlignment="1">
      <alignment horizontal="center" vertical="top"/>
    </xf>
    <xf numFmtId="0" fontId="2" fillId="0" borderId="1" xfId="0" applyFont="1" applyFill="1" applyBorder="1" applyAlignment="1">
      <alignment horizontal="center" vertical="center"/>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2" fillId="0" borderId="0" xfId="0" applyFont="1" applyFill="1" applyAlignment="1">
      <alignment horizontal="center" wrapText="1"/>
    </xf>
    <xf numFmtId="0" fontId="2" fillId="0" borderId="0" xfId="0" applyFont="1" applyFill="1" applyAlignment="1">
      <alignment horizontal="center"/>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6" fontId="4" fillId="0" borderId="1" xfId="0" applyNumberFormat="1" applyFont="1" applyFill="1" applyBorder="1" applyAlignment="1">
      <alignment horizontal="center" vertical="top" wrapText="1"/>
    </xf>
    <xf numFmtId="3" fontId="4" fillId="0" borderId="1" xfId="0" applyNumberFormat="1" applyFont="1" applyFill="1" applyBorder="1" applyAlignment="1">
      <alignment horizontal="left" vertical="top" wrapText="1"/>
    </xf>
    <xf numFmtId="0" fontId="4" fillId="0" borderId="0" xfId="0" applyFont="1" applyFill="1" applyAlignment="1">
      <alignment wrapText="1"/>
    </xf>
    <xf numFmtId="0" fontId="4" fillId="0" borderId="0" xfId="0" applyFont="1" applyFill="1" applyAlignment="1">
      <alignment vertical="top" wrapText="1"/>
    </xf>
    <xf numFmtId="0" fontId="6" fillId="0" borderId="0" xfId="0" applyFont="1" applyFill="1" applyAlignment="1">
      <alignment vertical="top" wrapText="1"/>
    </xf>
    <xf numFmtId="1" fontId="5" fillId="0" borderId="1" xfId="0" applyNumberFormat="1" applyFont="1" applyFill="1" applyBorder="1" applyAlignment="1">
      <alignment horizontal="center" vertical="top" wrapText="1"/>
    </xf>
    <xf numFmtId="6" fontId="4" fillId="0" borderId="1" xfId="0" applyNumberFormat="1"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horizontal="left" vertical="top" wrapText="1"/>
    </xf>
    <xf numFmtId="3" fontId="4" fillId="0" borderId="0" xfId="0" applyNumberFormat="1" applyFont="1" applyFill="1" applyAlignment="1">
      <alignment horizontal="center" vertical="top" wrapText="1"/>
    </xf>
    <xf numFmtId="0" fontId="4" fillId="0" borderId="0" xfId="0" applyFont="1" applyFill="1" applyAlignment="1">
      <alignment horizontal="center" wrapText="1"/>
    </xf>
    <xf numFmtId="0" fontId="4" fillId="0" borderId="0" xfId="0" applyFont="1" applyFill="1" applyAlignment="1">
      <alignment horizontal="left" wrapText="1"/>
    </xf>
    <xf numFmtId="3" fontId="9" fillId="0" borderId="0" xfId="0" applyNumberFormat="1" applyFont="1" applyFill="1" applyAlignment="1">
      <alignment vertical="top" wrapText="1"/>
    </xf>
    <xf numFmtId="0" fontId="8" fillId="0" borderId="0" xfId="0" applyFont="1" applyFill="1" applyAlignment="1">
      <alignment horizontal="center"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center" vertical="top" wrapText="1"/>
    </xf>
    <xf numFmtId="6" fontId="2" fillId="0" borderId="1"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6" fontId="4" fillId="0" borderId="1" xfId="0" applyNumberFormat="1" applyFont="1" applyFill="1" applyBorder="1" applyAlignment="1">
      <alignment horizontal="center" vertical="top" wrapText="1"/>
    </xf>
    <xf numFmtId="3" fontId="4" fillId="0" borderId="1" xfId="0" applyNumberFormat="1" applyFont="1" applyFill="1" applyBorder="1" applyAlignment="1">
      <alignment horizontal="left" vertical="top" wrapText="1"/>
    </xf>
    <xf numFmtId="0" fontId="3" fillId="0" borderId="0" xfId="0" applyFont="1" applyFill="1" applyAlignment="1">
      <alignment horizont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9" fillId="0" borderId="0" xfId="0" applyFont="1" applyFill="1" applyAlignment="1">
      <alignment horizontal="left" vertical="center" wrapText="1"/>
    </xf>
    <xf numFmtId="0" fontId="10" fillId="0" borderId="0" xfId="0" applyFont="1" applyFill="1" applyAlignment="1">
      <alignment vertical="top" wrapText="1"/>
    </xf>
    <xf numFmtId="3" fontId="10" fillId="0"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colors>
    <mruColors>
      <color rgb="FFF38989"/>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B7E43-8A80-4702-B49B-270DABE52113}">
  <dimension ref="A1:J73"/>
  <sheetViews>
    <sheetView zoomScale="85" zoomScaleNormal="85" workbookViewId="0">
      <pane ySplit="1" topLeftCell="A2" activePane="bottomLeft" state="frozen"/>
      <selection pane="bottomLeft" activeCell="H43" sqref="H43"/>
    </sheetView>
  </sheetViews>
  <sheetFormatPr defaultColWidth="9.140625" defaultRowHeight="15" x14ac:dyDescent="0.25"/>
  <cols>
    <col min="1" max="1" width="7.85546875" style="10" customWidth="1"/>
    <col min="2" max="2" width="8.5703125" style="11" customWidth="1"/>
    <col min="3" max="3" width="9.7109375" style="12" customWidth="1"/>
    <col min="4" max="4" width="55.7109375" style="12" customWidth="1"/>
    <col min="5" max="5" width="14.28515625" style="34" customWidth="1"/>
    <col min="6" max="6" width="11.42578125" style="34" customWidth="1"/>
    <col min="7" max="7" width="13.28515625" style="34" customWidth="1"/>
    <col min="8" max="8" width="15.28515625" style="34" customWidth="1"/>
    <col min="9" max="9" width="16.140625" style="35" customWidth="1"/>
    <col min="10" max="10" width="41.85546875" style="13" customWidth="1"/>
    <col min="11" max="16384" width="9.140625" style="11"/>
  </cols>
  <sheetData>
    <row r="1" spans="1:10" s="4" customFormat="1" ht="75" x14ac:dyDescent="0.25">
      <c r="A1" s="1" t="s">
        <v>0</v>
      </c>
      <c r="B1" s="1" t="s">
        <v>1</v>
      </c>
      <c r="C1" s="1" t="s">
        <v>2</v>
      </c>
      <c r="D1" s="2" t="s">
        <v>3</v>
      </c>
      <c r="E1" s="3" t="s">
        <v>4</v>
      </c>
      <c r="F1" s="3" t="s">
        <v>5</v>
      </c>
      <c r="G1" s="3" t="s">
        <v>6</v>
      </c>
      <c r="H1" s="3" t="s">
        <v>7</v>
      </c>
      <c r="I1" s="3" t="s">
        <v>8</v>
      </c>
      <c r="J1" s="1" t="s">
        <v>9</v>
      </c>
    </row>
    <row r="2" spans="1:10" s="5" customFormat="1" ht="70.5" customHeight="1" x14ac:dyDescent="0.25">
      <c r="A2" s="18">
        <v>1</v>
      </c>
      <c r="B2" s="19" t="s">
        <v>10</v>
      </c>
      <c r="C2" s="20" t="s">
        <v>11</v>
      </c>
      <c r="D2" s="20" t="s">
        <v>12</v>
      </c>
      <c r="E2" s="25" t="s">
        <v>13</v>
      </c>
      <c r="F2" s="26" t="s">
        <v>13</v>
      </c>
      <c r="G2" s="26" t="s">
        <v>13</v>
      </c>
      <c r="H2" s="26" t="s">
        <v>13</v>
      </c>
      <c r="I2" s="25" t="s">
        <v>13</v>
      </c>
      <c r="J2" s="21"/>
    </row>
    <row r="3" spans="1:10" s="5" customFormat="1" ht="75" x14ac:dyDescent="0.25">
      <c r="A3" s="18">
        <v>2</v>
      </c>
      <c r="B3" s="19" t="s">
        <v>14</v>
      </c>
      <c r="C3" s="20" t="s">
        <v>11</v>
      </c>
      <c r="D3" s="20" t="s">
        <v>15</v>
      </c>
      <c r="E3" s="25" t="s">
        <v>13</v>
      </c>
      <c r="F3" s="26" t="s">
        <v>13</v>
      </c>
      <c r="G3" s="26" t="s">
        <v>13</v>
      </c>
      <c r="H3" s="26" t="s">
        <v>13</v>
      </c>
      <c r="I3" s="25" t="s">
        <v>13</v>
      </c>
      <c r="J3" s="21"/>
    </row>
    <row r="4" spans="1:10" s="5" customFormat="1" ht="45" x14ac:dyDescent="0.25">
      <c r="A4" s="18">
        <v>3</v>
      </c>
      <c r="B4" s="19" t="s">
        <v>14</v>
      </c>
      <c r="C4" s="20" t="s">
        <v>11</v>
      </c>
      <c r="D4" s="20" t="s">
        <v>16</v>
      </c>
      <c r="E4" s="25" t="s">
        <v>13</v>
      </c>
      <c r="F4" s="26" t="s">
        <v>13</v>
      </c>
      <c r="G4" s="26" t="s">
        <v>13</v>
      </c>
      <c r="H4" s="26" t="s">
        <v>13</v>
      </c>
      <c r="I4" s="25" t="s">
        <v>13</v>
      </c>
      <c r="J4" s="21"/>
    </row>
    <row r="5" spans="1:10" s="5" customFormat="1" ht="60" x14ac:dyDescent="0.25">
      <c r="A5" s="18">
        <v>4</v>
      </c>
      <c r="B5" s="19" t="s">
        <v>14</v>
      </c>
      <c r="C5" s="20" t="s">
        <v>11</v>
      </c>
      <c r="D5" s="20" t="s">
        <v>17</v>
      </c>
      <c r="E5" s="25" t="s">
        <v>13</v>
      </c>
      <c r="F5" s="26" t="s">
        <v>13</v>
      </c>
      <c r="G5" s="26" t="s">
        <v>13</v>
      </c>
      <c r="H5" s="26" t="s">
        <v>13</v>
      </c>
      <c r="I5" s="25" t="s">
        <v>13</v>
      </c>
      <c r="J5" s="21"/>
    </row>
    <row r="6" spans="1:10" s="5" customFormat="1" ht="60" x14ac:dyDescent="0.25">
      <c r="A6" s="18">
        <v>5</v>
      </c>
      <c r="B6" s="19" t="s">
        <v>14</v>
      </c>
      <c r="C6" s="20" t="s">
        <v>11</v>
      </c>
      <c r="D6" s="20" t="s">
        <v>18</v>
      </c>
      <c r="E6" s="25" t="s">
        <v>13</v>
      </c>
      <c r="F6" s="26" t="s">
        <v>13</v>
      </c>
      <c r="G6" s="26" t="s">
        <v>13</v>
      </c>
      <c r="H6" s="26" t="s">
        <v>13</v>
      </c>
      <c r="I6" s="25" t="s">
        <v>13</v>
      </c>
      <c r="J6" s="21"/>
    </row>
    <row r="7" spans="1:10" s="5" customFormat="1" ht="75" x14ac:dyDescent="0.25">
      <c r="A7" s="18">
        <v>6</v>
      </c>
      <c r="B7" s="19" t="s">
        <v>14</v>
      </c>
      <c r="C7" s="20" t="s">
        <v>11</v>
      </c>
      <c r="D7" s="20" t="s">
        <v>19</v>
      </c>
      <c r="E7" s="26" t="s">
        <v>20</v>
      </c>
      <c r="F7" s="26"/>
      <c r="G7" s="26"/>
      <c r="H7" s="26"/>
      <c r="I7" s="25"/>
      <c r="J7" s="21"/>
    </row>
    <row r="8" spans="1:10" s="5" customFormat="1" x14ac:dyDescent="0.25">
      <c r="A8" s="18">
        <v>7</v>
      </c>
      <c r="B8" s="19" t="s">
        <v>14</v>
      </c>
      <c r="C8" s="20" t="s">
        <v>21</v>
      </c>
      <c r="D8" s="20" t="s">
        <v>22</v>
      </c>
      <c r="E8" s="25" t="s">
        <v>13</v>
      </c>
      <c r="F8" s="26" t="s">
        <v>13</v>
      </c>
      <c r="G8" s="26" t="s">
        <v>13</v>
      </c>
      <c r="H8" s="26" t="s">
        <v>13</v>
      </c>
      <c r="I8" s="25" t="s">
        <v>13</v>
      </c>
      <c r="J8" s="21" t="s">
        <v>23</v>
      </c>
    </row>
    <row r="9" spans="1:10" s="5" customFormat="1" ht="60" x14ac:dyDescent="0.25">
      <c r="A9" s="18">
        <v>8</v>
      </c>
      <c r="B9" s="19" t="s">
        <v>14</v>
      </c>
      <c r="C9" s="20" t="s">
        <v>21</v>
      </c>
      <c r="D9" s="20" t="s">
        <v>24</v>
      </c>
      <c r="E9" s="26" t="s">
        <v>25</v>
      </c>
      <c r="F9" s="26" t="s">
        <v>26</v>
      </c>
      <c r="G9" s="26" t="s">
        <v>26</v>
      </c>
      <c r="H9" s="26" t="s">
        <v>26</v>
      </c>
      <c r="I9" s="25" t="s">
        <v>27</v>
      </c>
      <c r="J9" s="21" t="s">
        <v>28</v>
      </c>
    </row>
    <row r="10" spans="1:10" s="5" customFormat="1" ht="60" x14ac:dyDescent="0.25">
      <c r="A10" s="18">
        <v>9</v>
      </c>
      <c r="B10" s="19" t="s">
        <v>14</v>
      </c>
      <c r="C10" s="20" t="s">
        <v>21</v>
      </c>
      <c r="D10" s="20" t="s">
        <v>29</v>
      </c>
      <c r="E10" s="26" t="s">
        <v>25</v>
      </c>
      <c r="F10" s="27" t="s">
        <v>30</v>
      </c>
      <c r="G10" s="27" t="s">
        <v>30</v>
      </c>
      <c r="H10" s="26" t="s">
        <v>27</v>
      </c>
      <c r="I10" s="25" t="s">
        <v>27</v>
      </c>
      <c r="J10" s="21" t="s">
        <v>31</v>
      </c>
    </row>
    <row r="11" spans="1:10" s="5" customFormat="1" ht="105" x14ac:dyDescent="0.25">
      <c r="A11" s="18">
        <v>10</v>
      </c>
      <c r="B11" s="19" t="s">
        <v>14</v>
      </c>
      <c r="C11" s="20" t="s">
        <v>21</v>
      </c>
      <c r="D11" s="20" t="s">
        <v>32</v>
      </c>
      <c r="E11" s="26" t="s">
        <v>20</v>
      </c>
      <c r="F11" s="27" t="s">
        <v>33</v>
      </c>
      <c r="G11" s="27" t="str">
        <f>F11</f>
        <v>$990,000 - APRPA</v>
      </c>
      <c r="H11" s="26" t="s">
        <v>27</v>
      </c>
      <c r="I11" s="25" t="s">
        <v>27</v>
      </c>
      <c r="J11" s="21" t="s">
        <v>34</v>
      </c>
    </row>
    <row r="12" spans="1:10" s="5" customFormat="1" ht="168.95" customHeight="1" x14ac:dyDescent="0.25">
      <c r="A12" s="18">
        <v>11</v>
      </c>
      <c r="B12" s="19" t="s">
        <v>35</v>
      </c>
      <c r="C12" s="20" t="s">
        <v>36</v>
      </c>
      <c r="D12" s="20" t="s">
        <v>37</v>
      </c>
      <c r="E12" s="26" t="s">
        <v>20</v>
      </c>
      <c r="F12" s="27">
        <v>139811</v>
      </c>
      <c r="G12" s="26"/>
      <c r="H12" s="26" t="s">
        <v>38</v>
      </c>
      <c r="I12" s="25"/>
      <c r="J12" s="21" t="s">
        <v>39</v>
      </c>
    </row>
    <row r="13" spans="1:10" s="5" customFormat="1" x14ac:dyDescent="0.25">
      <c r="A13" s="18">
        <v>12</v>
      </c>
      <c r="B13" s="19" t="s">
        <v>40</v>
      </c>
      <c r="C13" s="20" t="s">
        <v>41</v>
      </c>
      <c r="D13" s="20" t="s">
        <v>42</v>
      </c>
      <c r="E13" s="26" t="s">
        <v>13</v>
      </c>
      <c r="F13" s="26" t="s">
        <v>13</v>
      </c>
      <c r="G13" s="26" t="s">
        <v>13</v>
      </c>
      <c r="H13" s="26" t="s">
        <v>13</v>
      </c>
      <c r="I13" s="25" t="s">
        <v>13</v>
      </c>
      <c r="J13" s="21"/>
    </row>
    <row r="14" spans="1:10" s="5" customFormat="1" ht="30" x14ac:dyDescent="0.25">
      <c r="A14" s="18">
        <v>13</v>
      </c>
      <c r="B14" s="19" t="s">
        <v>40</v>
      </c>
      <c r="C14" s="20" t="s">
        <v>41</v>
      </c>
      <c r="D14" s="20" t="s">
        <v>43</v>
      </c>
      <c r="E14" s="26" t="s">
        <v>44</v>
      </c>
      <c r="F14" s="26" t="s">
        <v>45</v>
      </c>
      <c r="G14" s="26"/>
      <c r="H14" s="26" t="s">
        <v>27</v>
      </c>
      <c r="I14" s="25" t="s">
        <v>27</v>
      </c>
      <c r="J14" s="21"/>
    </row>
    <row r="15" spans="1:10" s="5" customFormat="1" ht="30" x14ac:dyDescent="0.25">
      <c r="A15" s="18">
        <v>14</v>
      </c>
      <c r="B15" s="19" t="s">
        <v>40</v>
      </c>
      <c r="C15" s="20" t="s">
        <v>41</v>
      </c>
      <c r="D15" s="20" t="s">
        <v>46</v>
      </c>
      <c r="E15" s="26" t="s">
        <v>44</v>
      </c>
      <c r="F15" s="26" t="s">
        <v>47</v>
      </c>
      <c r="G15" s="26"/>
      <c r="H15" s="26" t="s">
        <v>27</v>
      </c>
      <c r="I15" s="25" t="s">
        <v>27</v>
      </c>
      <c r="J15" s="21"/>
    </row>
    <row r="16" spans="1:10" s="5" customFormat="1" ht="120" x14ac:dyDescent="0.25">
      <c r="A16" s="18">
        <v>15</v>
      </c>
      <c r="B16" s="19" t="s">
        <v>48</v>
      </c>
      <c r="C16" s="20" t="s">
        <v>49</v>
      </c>
      <c r="D16" s="20" t="s">
        <v>50</v>
      </c>
      <c r="E16" s="26" t="s">
        <v>51</v>
      </c>
      <c r="F16" s="26" t="s">
        <v>52</v>
      </c>
      <c r="G16" s="26" t="s">
        <v>53</v>
      </c>
      <c r="H16" s="26" t="s">
        <v>27</v>
      </c>
      <c r="I16" s="25" t="s">
        <v>27</v>
      </c>
      <c r="J16" s="21" t="s">
        <v>54</v>
      </c>
    </row>
    <row r="17" spans="1:10" s="5" customFormat="1" x14ac:dyDescent="0.25">
      <c r="A17" s="18">
        <v>16</v>
      </c>
      <c r="B17" s="55" t="s">
        <v>40</v>
      </c>
      <c r="C17" s="56" t="s">
        <v>55</v>
      </c>
      <c r="D17" s="56" t="s">
        <v>56</v>
      </c>
      <c r="E17" s="58"/>
      <c r="F17" s="57">
        <v>1200000</v>
      </c>
      <c r="G17" s="58"/>
      <c r="H17" s="56" t="s">
        <v>13</v>
      </c>
      <c r="I17" s="55" t="s">
        <v>13</v>
      </c>
      <c r="J17" s="52" t="s">
        <v>57</v>
      </c>
    </row>
    <row r="18" spans="1:10" s="5" customFormat="1" x14ac:dyDescent="0.25">
      <c r="A18" s="18">
        <v>17</v>
      </c>
      <c r="B18" s="55"/>
      <c r="C18" s="56"/>
      <c r="D18" s="56"/>
      <c r="E18" s="59"/>
      <c r="F18" s="57"/>
      <c r="G18" s="59"/>
      <c r="H18" s="56"/>
      <c r="I18" s="55"/>
      <c r="J18" s="53"/>
    </row>
    <row r="19" spans="1:10" s="5" customFormat="1" x14ac:dyDescent="0.25">
      <c r="A19" s="18">
        <v>18</v>
      </c>
      <c r="B19" s="55"/>
      <c r="C19" s="56"/>
      <c r="D19" s="56"/>
      <c r="E19" s="59"/>
      <c r="F19" s="57"/>
      <c r="G19" s="59"/>
      <c r="H19" s="56"/>
      <c r="I19" s="55"/>
      <c r="J19" s="53"/>
    </row>
    <row r="20" spans="1:10" s="5" customFormat="1" x14ac:dyDescent="0.25">
      <c r="A20" s="18">
        <v>19</v>
      </c>
      <c r="B20" s="55"/>
      <c r="C20" s="56"/>
      <c r="D20" s="56"/>
      <c r="E20" s="59"/>
      <c r="F20" s="57"/>
      <c r="G20" s="59"/>
      <c r="H20" s="56"/>
      <c r="I20" s="55"/>
      <c r="J20" s="53"/>
    </row>
    <row r="21" spans="1:10" s="5" customFormat="1" x14ac:dyDescent="0.25">
      <c r="A21" s="18">
        <v>20</v>
      </c>
      <c r="B21" s="55"/>
      <c r="C21" s="56"/>
      <c r="D21" s="56"/>
      <c r="E21" s="59"/>
      <c r="F21" s="57"/>
      <c r="G21" s="59"/>
      <c r="H21" s="56"/>
      <c r="I21" s="55"/>
      <c r="J21" s="53"/>
    </row>
    <row r="22" spans="1:10" s="5" customFormat="1" x14ac:dyDescent="0.25">
      <c r="A22" s="18">
        <v>21</v>
      </c>
      <c r="B22" s="55"/>
      <c r="C22" s="56"/>
      <c r="D22" s="56"/>
      <c r="E22" s="60"/>
      <c r="F22" s="57"/>
      <c r="G22" s="60"/>
      <c r="H22" s="56"/>
      <c r="I22" s="55"/>
      <c r="J22" s="54"/>
    </row>
    <row r="23" spans="1:10" s="5" customFormat="1" x14ac:dyDescent="0.25">
      <c r="A23" s="18">
        <v>22</v>
      </c>
      <c r="B23" s="19" t="s">
        <v>58</v>
      </c>
      <c r="C23" s="20" t="s">
        <v>59</v>
      </c>
      <c r="D23" s="20" t="s">
        <v>42</v>
      </c>
      <c r="E23" s="26" t="s">
        <v>13</v>
      </c>
      <c r="F23" s="26" t="s">
        <v>13</v>
      </c>
      <c r="G23" s="26" t="s">
        <v>13</v>
      </c>
      <c r="H23" s="26" t="s">
        <v>13</v>
      </c>
      <c r="I23" s="25" t="s">
        <v>13</v>
      </c>
      <c r="J23" s="21"/>
    </row>
    <row r="24" spans="1:10" s="5" customFormat="1" x14ac:dyDescent="0.25">
      <c r="A24" s="18">
        <v>23</v>
      </c>
      <c r="B24" s="19" t="s">
        <v>58</v>
      </c>
      <c r="C24" s="20" t="s">
        <v>59</v>
      </c>
      <c r="D24" s="20" t="s">
        <v>42</v>
      </c>
      <c r="E24" s="26" t="s">
        <v>13</v>
      </c>
      <c r="F24" s="26" t="s">
        <v>13</v>
      </c>
      <c r="G24" s="26" t="s">
        <v>13</v>
      </c>
      <c r="H24" s="26" t="s">
        <v>13</v>
      </c>
      <c r="I24" s="25" t="s">
        <v>13</v>
      </c>
      <c r="J24" s="21"/>
    </row>
    <row r="25" spans="1:10" s="5" customFormat="1" x14ac:dyDescent="0.25">
      <c r="A25" s="18">
        <v>24</v>
      </c>
      <c r="B25" s="19" t="s">
        <v>58</v>
      </c>
      <c r="C25" s="20" t="s">
        <v>59</v>
      </c>
      <c r="D25" s="20" t="s">
        <v>42</v>
      </c>
      <c r="E25" s="26" t="s">
        <v>13</v>
      </c>
      <c r="F25" s="26" t="s">
        <v>13</v>
      </c>
      <c r="G25" s="26" t="s">
        <v>13</v>
      </c>
      <c r="H25" s="26" t="s">
        <v>13</v>
      </c>
      <c r="I25" s="25" t="s">
        <v>13</v>
      </c>
      <c r="J25" s="21"/>
    </row>
    <row r="26" spans="1:10" s="5" customFormat="1" ht="30" x14ac:dyDescent="0.25">
      <c r="A26" s="18">
        <v>25</v>
      </c>
      <c r="B26" s="19" t="s">
        <v>60</v>
      </c>
      <c r="C26" s="20" t="s">
        <v>61</v>
      </c>
      <c r="D26" s="20" t="s">
        <v>62</v>
      </c>
      <c r="E26" s="26" t="s">
        <v>13</v>
      </c>
      <c r="F26" s="26" t="s">
        <v>13</v>
      </c>
      <c r="G26" s="26" t="s">
        <v>13</v>
      </c>
      <c r="H26" s="26" t="s">
        <v>13</v>
      </c>
      <c r="I26" s="25" t="s">
        <v>13</v>
      </c>
      <c r="J26" s="21"/>
    </row>
    <row r="27" spans="1:10" s="5" customFormat="1" x14ac:dyDescent="0.25">
      <c r="A27" s="18">
        <v>26</v>
      </c>
      <c r="B27" s="19" t="s">
        <v>58</v>
      </c>
      <c r="C27" s="20" t="s">
        <v>59</v>
      </c>
      <c r="D27" s="20" t="s">
        <v>42</v>
      </c>
      <c r="E27" s="26" t="s">
        <v>13</v>
      </c>
      <c r="F27" s="26" t="s">
        <v>13</v>
      </c>
      <c r="G27" s="26" t="s">
        <v>13</v>
      </c>
      <c r="H27" s="26" t="s">
        <v>13</v>
      </c>
      <c r="I27" s="25" t="s">
        <v>13</v>
      </c>
      <c r="J27" s="21"/>
    </row>
    <row r="28" spans="1:10" s="5" customFormat="1" ht="60" x14ac:dyDescent="0.25">
      <c r="A28" s="18">
        <v>27</v>
      </c>
      <c r="B28" s="19" t="s">
        <v>60</v>
      </c>
      <c r="C28" s="20" t="s">
        <v>61</v>
      </c>
      <c r="D28" s="20" t="s">
        <v>63</v>
      </c>
      <c r="E28" s="26" t="s">
        <v>13</v>
      </c>
      <c r="F28" s="28">
        <v>0</v>
      </c>
      <c r="G28" s="28">
        <v>0</v>
      </c>
      <c r="H28" s="28">
        <v>0</v>
      </c>
      <c r="I28" s="29">
        <v>0</v>
      </c>
      <c r="J28" s="21" t="s">
        <v>64</v>
      </c>
    </row>
    <row r="29" spans="1:10" s="5" customFormat="1" x14ac:dyDescent="0.25">
      <c r="A29" s="18">
        <v>28</v>
      </c>
      <c r="B29" s="19" t="s">
        <v>40</v>
      </c>
      <c r="C29" s="20" t="s">
        <v>65</v>
      </c>
      <c r="D29" s="20" t="s">
        <v>42</v>
      </c>
      <c r="E29" s="26" t="s">
        <v>13</v>
      </c>
      <c r="F29" s="26" t="s">
        <v>13</v>
      </c>
      <c r="G29" s="26" t="s">
        <v>13</v>
      </c>
      <c r="H29" s="26" t="s">
        <v>13</v>
      </c>
      <c r="I29" s="25" t="s">
        <v>13</v>
      </c>
      <c r="J29" s="21"/>
    </row>
    <row r="30" spans="1:10" s="5" customFormat="1" x14ac:dyDescent="0.25">
      <c r="A30" s="18">
        <v>29</v>
      </c>
      <c r="B30" s="19" t="s">
        <v>48</v>
      </c>
      <c r="C30" s="20" t="s">
        <v>66</v>
      </c>
      <c r="D30" s="20"/>
      <c r="E30" s="26"/>
      <c r="F30" s="26"/>
      <c r="G30" s="26"/>
      <c r="H30" s="26"/>
      <c r="I30" s="25"/>
      <c r="J30" s="21"/>
    </row>
    <row r="31" spans="1:10" s="5" customFormat="1" x14ac:dyDescent="0.25">
      <c r="A31" s="18">
        <v>30</v>
      </c>
      <c r="B31" s="19" t="s">
        <v>40</v>
      </c>
      <c r="C31" s="20" t="s">
        <v>67</v>
      </c>
      <c r="D31" s="20" t="s">
        <v>42</v>
      </c>
      <c r="E31" s="26" t="s">
        <v>13</v>
      </c>
      <c r="F31" s="26" t="s">
        <v>13</v>
      </c>
      <c r="G31" s="26" t="s">
        <v>13</v>
      </c>
      <c r="H31" s="26" t="s">
        <v>13</v>
      </c>
      <c r="I31" s="25" t="s">
        <v>13</v>
      </c>
      <c r="J31" s="21"/>
    </row>
    <row r="32" spans="1:10" s="5" customFormat="1" x14ac:dyDescent="0.25">
      <c r="A32" s="18">
        <v>31</v>
      </c>
      <c r="B32" s="19" t="s">
        <v>60</v>
      </c>
      <c r="C32" s="20" t="s">
        <v>61</v>
      </c>
      <c r="D32" s="20"/>
      <c r="E32" s="26"/>
      <c r="F32" s="26"/>
      <c r="G32" s="26"/>
      <c r="H32" s="26"/>
      <c r="I32" s="25"/>
      <c r="J32" s="21"/>
    </row>
    <row r="33" spans="1:10" s="5" customFormat="1" ht="75" x14ac:dyDescent="0.25">
      <c r="A33" s="18">
        <v>32</v>
      </c>
      <c r="B33" s="19" t="s">
        <v>14</v>
      </c>
      <c r="C33" s="20" t="s">
        <v>21</v>
      </c>
      <c r="D33" s="20" t="s">
        <v>68</v>
      </c>
      <c r="E33" s="26" t="s">
        <v>20</v>
      </c>
      <c r="F33" s="26" t="s">
        <v>69</v>
      </c>
      <c r="G33" s="26" t="s">
        <v>69</v>
      </c>
      <c r="H33" s="26" t="s">
        <v>27</v>
      </c>
      <c r="I33" s="25" t="s">
        <v>27</v>
      </c>
      <c r="J33" s="21" t="s">
        <v>34</v>
      </c>
    </row>
    <row r="34" spans="1:10" s="5" customFormat="1" ht="60" x14ac:dyDescent="0.25">
      <c r="A34" s="18">
        <v>33</v>
      </c>
      <c r="B34" s="19" t="s">
        <v>14</v>
      </c>
      <c r="C34" s="20" t="s">
        <v>11</v>
      </c>
      <c r="D34" s="20" t="s">
        <v>70</v>
      </c>
      <c r="E34" s="26" t="s">
        <v>13</v>
      </c>
      <c r="F34" s="26" t="s">
        <v>13</v>
      </c>
      <c r="G34" s="26" t="s">
        <v>13</v>
      </c>
      <c r="H34" s="26" t="s">
        <v>13</v>
      </c>
      <c r="I34" s="25" t="s">
        <v>13</v>
      </c>
      <c r="J34" s="21"/>
    </row>
    <row r="35" spans="1:10" s="5" customFormat="1" ht="75" x14ac:dyDescent="0.25">
      <c r="A35" s="23" t="s">
        <v>71</v>
      </c>
      <c r="B35" s="19" t="s">
        <v>14</v>
      </c>
      <c r="C35" s="20" t="s">
        <v>21</v>
      </c>
      <c r="D35" s="20" t="s">
        <v>72</v>
      </c>
      <c r="E35" s="26" t="s">
        <v>20</v>
      </c>
      <c r="F35" s="27" t="s">
        <v>73</v>
      </c>
      <c r="G35" s="27" t="s">
        <v>73</v>
      </c>
      <c r="H35" s="26" t="s">
        <v>27</v>
      </c>
      <c r="I35" s="25" t="s">
        <v>27</v>
      </c>
      <c r="J35" s="21" t="s">
        <v>31</v>
      </c>
    </row>
    <row r="36" spans="1:10" s="5" customFormat="1" ht="60" x14ac:dyDescent="0.25">
      <c r="A36" s="18">
        <v>37</v>
      </c>
      <c r="B36" s="19" t="s">
        <v>14</v>
      </c>
      <c r="C36" s="20" t="s">
        <v>21</v>
      </c>
      <c r="D36" s="20" t="s">
        <v>74</v>
      </c>
      <c r="E36" s="26" t="s">
        <v>20</v>
      </c>
      <c r="F36" s="27" t="s">
        <v>75</v>
      </c>
      <c r="G36" s="27" t="s">
        <v>75</v>
      </c>
      <c r="H36" s="26" t="s">
        <v>27</v>
      </c>
      <c r="I36" s="25" t="s">
        <v>27</v>
      </c>
      <c r="J36" s="21" t="s">
        <v>31</v>
      </c>
    </row>
    <row r="37" spans="1:10" s="5" customFormat="1" ht="60" x14ac:dyDescent="0.25">
      <c r="A37" s="18">
        <v>38</v>
      </c>
      <c r="B37" s="19" t="s">
        <v>14</v>
      </c>
      <c r="C37" s="20" t="s">
        <v>11</v>
      </c>
      <c r="D37" s="20" t="s">
        <v>76</v>
      </c>
      <c r="E37" s="26" t="s">
        <v>20</v>
      </c>
      <c r="F37" s="26" t="s">
        <v>77</v>
      </c>
      <c r="G37" s="26"/>
      <c r="H37" s="26" t="s">
        <v>27</v>
      </c>
      <c r="I37" s="25" t="s">
        <v>27</v>
      </c>
      <c r="J37" s="21"/>
    </row>
    <row r="38" spans="1:10" s="5" customFormat="1" ht="30" x14ac:dyDescent="0.25">
      <c r="A38" s="18">
        <v>39</v>
      </c>
      <c r="B38" s="19" t="s">
        <v>60</v>
      </c>
      <c r="C38" s="20" t="s">
        <v>61</v>
      </c>
      <c r="D38" s="20" t="s">
        <v>78</v>
      </c>
      <c r="E38" s="26"/>
      <c r="F38" s="26"/>
      <c r="G38" s="26"/>
      <c r="H38" s="26"/>
      <c r="I38" s="25"/>
      <c r="J38" s="21" t="s">
        <v>79</v>
      </c>
    </row>
    <row r="39" spans="1:10" s="5" customFormat="1" ht="45" x14ac:dyDescent="0.25">
      <c r="A39" s="18">
        <v>40</v>
      </c>
      <c r="B39" s="19" t="s">
        <v>14</v>
      </c>
      <c r="C39" s="20" t="s">
        <v>21</v>
      </c>
      <c r="D39" s="20" t="s">
        <v>80</v>
      </c>
      <c r="E39" s="26" t="s">
        <v>20</v>
      </c>
      <c r="F39" s="27" t="s">
        <v>81</v>
      </c>
      <c r="G39" s="27" t="s">
        <v>81</v>
      </c>
      <c r="H39" s="26" t="s">
        <v>27</v>
      </c>
      <c r="I39" s="25" t="s">
        <v>27</v>
      </c>
      <c r="J39" s="21" t="s">
        <v>82</v>
      </c>
    </row>
    <row r="40" spans="1:10" s="5" customFormat="1" ht="150" x14ac:dyDescent="0.25">
      <c r="A40" s="23" t="s">
        <v>83</v>
      </c>
      <c r="B40" s="19" t="s">
        <v>35</v>
      </c>
      <c r="C40" s="20" t="s">
        <v>84</v>
      </c>
      <c r="D40" s="20" t="s">
        <v>85</v>
      </c>
      <c r="E40" s="26" t="s">
        <v>20</v>
      </c>
      <c r="F40" s="26">
        <v>0</v>
      </c>
      <c r="G40" s="26">
        <v>0</v>
      </c>
      <c r="H40" s="26">
        <v>0</v>
      </c>
      <c r="I40" s="25">
        <v>0</v>
      </c>
      <c r="J40" s="21" t="s">
        <v>86</v>
      </c>
    </row>
    <row r="41" spans="1:10" s="5" customFormat="1" ht="142.5" customHeight="1" x14ac:dyDescent="0.25">
      <c r="A41" s="18">
        <v>45</v>
      </c>
      <c r="B41" s="19" t="s">
        <v>14</v>
      </c>
      <c r="C41" s="20" t="s">
        <v>11</v>
      </c>
      <c r="D41" s="20" t="s">
        <v>87</v>
      </c>
      <c r="E41" s="26"/>
      <c r="F41" s="26"/>
      <c r="G41" s="26"/>
      <c r="H41" s="26"/>
      <c r="I41" s="25"/>
      <c r="J41" s="21" t="s">
        <v>88</v>
      </c>
    </row>
    <row r="42" spans="1:10" s="5" customFormat="1" ht="75" x14ac:dyDescent="0.25">
      <c r="A42" s="18">
        <v>46</v>
      </c>
      <c r="B42" s="19" t="s">
        <v>14</v>
      </c>
      <c r="C42" s="20" t="s">
        <v>11</v>
      </c>
      <c r="D42" s="20" t="s">
        <v>89</v>
      </c>
      <c r="E42" s="26" t="s">
        <v>13</v>
      </c>
      <c r="F42" s="26" t="s">
        <v>13</v>
      </c>
      <c r="G42" s="26" t="s">
        <v>13</v>
      </c>
      <c r="H42" s="26" t="s">
        <v>13</v>
      </c>
      <c r="I42" s="25" t="s">
        <v>13</v>
      </c>
      <c r="J42" s="21"/>
    </row>
    <row r="43" spans="1:10" s="5" customFormat="1" ht="169.5" customHeight="1" x14ac:dyDescent="0.25">
      <c r="A43" s="23" t="s">
        <v>90</v>
      </c>
      <c r="B43" s="19" t="s">
        <v>35</v>
      </c>
      <c r="C43" s="20" t="s">
        <v>84</v>
      </c>
      <c r="D43" s="20" t="s">
        <v>85</v>
      </c>
      <c r="E43" s="26" t="s">
        <v>91</v>
      </c>
      <c r="F43" s="26">
        <v>0</v>
      </c>
      <c r="G43" s="26">
        <v>0</v>
      </c>
      <c r="H43" s="26">
        <v>0</v>
      </c>
      <c r="I43" s="25">
        <v>0</v>
      </c>
      <c r="J43" s="21" t="s">
        <v>86</v>
      </c>
    </row>
    <row r="44" spans="1:10" s="5" customFormat="1" x14ac:dyDescent="0.25">
      <c r="A44" s="23" t="s">
        <v>92</v>
      </c>
      <c r="B44" s="19" t="s">
        <v>35</v>
      </c>
      <c r="C44" s="20" t="s">
        <v>93</v>
      </c>
      <c r="D44" s="20" t="s">
        <v>42</v>
      </c>
      <c r="E44" s="26" t="s">
        <v>13</v>
      </c>
      <c r="F44" s="26" t="s">
        <v>13</v>
      </c>
      <c r="G44" s="26" t="s">
        <v>13</v>
      </c>
      <c r="H44" s="26" t="s">
        <v>13</v>
      </c>
      <c r="I44" s="25" t="s">
        <v>13</v>
      </c>
      <c r="J44" s="21"/>
    </row>
    <row r="45" spans="1:10" s="5" customFormat="1" ht="150" x14ac:dyDescent="0.25">
      <c r="A45" s="23" t="s">
        <v>94</v>
      </c>
      <c r="B45" s="19" t="s">
        <v>35</v>
      </c>
      <c r="C45" s="20" t="s">
        <v>84</v>
      </c>
      <c r="D45" s="20" t="s">
        <v>85</v>
      </c>
      <c r="E45" s="26" t="s">
        <v>91</v>
      </c>
      <c r="F45" s="26">
        <v>0</v>
      </c>
      <c r="G45" s="26">
        <v>0</v>
      </c>
      <c r="H45" s="26">
        <v>0</v>
      </c>
      <c r="I45" s="25">
        <v>0</v>
      </c>
      <c r="J45" s="21" t="s">
        <v>86</v>
      </c>
    </row>
    <row r="46" spans="1:10" s="5" customFormat="1" ht="33" customHeight="1" x14ac:dyDescent="0.25">
      <c r="A46" s="18">
        <v>57</v>
      </c>
      <c r="B46" s="19" t="s">
        <v>95</v>
      </c>
      <c r="C46" s="20" t="s">
        <v>96</v>
      </c>
      <c r="D46" s="64" t="s">
        <v>97</v>
      </c>
      <c r="E46" s="64" t="s">
        <v>25</v>
      </c>
      <c r="F46" s="27">
        <v>200000</v>
      </c>
      <c r="G46" s="27">
        <v>0</v>
      </c>
      <c r="H46" s="27">
        <v>0</v>
      </c>
      <c r="I46" s="30">
        <v>0</v>
      </c>
      <c r="J46" s="21" t="s">
        <v>98</v>
      </c>
    </row>
    <row r="47" spans="1:10" s="5" customFormat="1" x14ac:dyDescent="0.25">
      <c r="A47" s="18">
        <v>58</v>
      </c>
      <c r="B47" s="19" t="s">
        <v>95</v>
      </c>
      <c r="C47" s="20" t="s">
        <v>96</v>
      </c>
      <c r="D47" s="64"/>
      <c r="E47" s="64"/>
      <c r="F47" s="27">
        <v>655000</v>
      </c>
      <c r="G47" s="27">
        <v>0</v>
      </c>
      <c r="H47" s="27">
        <v>0</v>
      </c>
      <c r="I47" s="30">
        <v>0</v>
      </c>
      <c r="J47" s="21"/>
    </row>
    <row r="48" spans="1:10" s="5" customFormat="1" x14ac:dyDescent="0.25">
      <c r="A48" s="18">
        <v>59</v>
      </c>
      <c r="B48" s="19" t="s">
        <v>60</v>
      </c>
      <c r="C48" s="20" t="s">
        <v>99</v>
      </c>
      <c r="D48" s="20"/>
      <c r="E48" s="26"/>
      <c r="F48" s="26"/>
      <c r="G48" s="26"/>
      <c r="H48" s="31">
        <v>0</v>
      </c>
      <c r="I48" s="25"/>
      <c r="J48" s="21"/>
    </row>
    <row r="49" spans="1:10" s="5" customFormat="1" ht="16.5" customHeight="1" x14ac:dyDescent="0.25">
      <c r="A49" s="18">
        <v>60</v>
      </c>
      <c r="B49" s="19" t="s">
        <v>100</v>
      </c>
      <c r="C49" s="20" t="s">
        <v>101</v>
      </c>
      <c r="D49" s="62" t="s">
        <v>102</v>
      </c>
      <c r="E49" s="62" t="s">
        <v>20</v>
      </c>
      <c r="F49" s="62" t="s">
        <v>102</v>
      </c>
      <c r="G49" s="62" t="s">
        <v>102</v>
      </c>
      <c r="H49" s="65">
        <v>0</v>
      </c>
      <c r="I49" s="61">
        <v>0</v>
      </c>
      <c r="J49" s="63" t="s">
        <v>103</v>
      </c>
    </row>
    <row r="50" spans="1:10" s="5" customFormat="1" ht="140.25" customHeight="1" x14ac:dyDescent="0.25">
      <c r="A50" s="18">
        <v>61</v>
      </c>
      <c r="B50" s="19" t="s">
        <v>104</v>
      </c>
      <c r="C50" s="20" t="s">
        <v>105</v>
      </c>
      <c r="D50" s="62"/>
      <c r="E50" s="62"/>
      <c r="F50" s="62"/>
      <c r="G50" s="62"/>
      <c r="H50" s="66"/>
      <c r="I50" s="61"/>
      <c r="J50" s="63"/>
    </row>
    <row r="51" spans="1:10" s="5" customFormat="1" x14ac:dyDescent="0.25">
      <c r="A51" s="18">
        <v>62</v>
      </c>
      <c r="B51" s="19" t="s">
        <v>58</v>
      </c>
      <c r="C51" s="20" t="s">
        <v>59</v>
      </c>
      <c r="D51" s="20" t="s">
        <v>42</v>
      </c>
      <c r="E51" s="26" t="s">
        <v>13</v>
      </c>
      <c r="F51" s="26" t="s">
        <v>13</v>
      </c>
      <c r="G51" s="26" t="s">
        <v>13</v>
      </c>
      <c r="H51" s="26" t="s">
        <v>13</v>
      </c>
      <c r="I51" s="25" t="s">
        <v>13</v>
      </c>
      <c r="J51" s="21"/>
    </row>
    <row r="52" spans="1:10" s="5" customFormat="1" x14ac:dyDescent="0.25">
      <c r="A52" s="18">
        <v>63</v>
      </c>
      <c r="B52" s="19" t="s">
        <v>58</v>
      </c>
      <c r="C52" s="20" t="s">
        <v>59</v>
      </c>
      <c r="D52" s="20" t="s">
        <v>42</v>
      </c>
      <c r="E52" s="26" t="s">
        <v>13</v>
      </c>
      <c r="F52" s="26" t="s">
        <v>13</v>
      </c>
      <c r="G52" s="26" t="s">
        <v>13</v>
      </c>
      <c r="H52" s="26" t="s">
        <v>13</v>
      </c>
      <c r="I52" s="25" t="s">
        <v>13</v>
      </c>
      <c r="J52" s="21"/>
    </row>
    <row r="53" spans="1:10" s="5" customFormat="1" ht="135" x14ac:dyDescent="0.25">
      <c r="A53" s="18">
        <v>64</v>
      </c>
      <c r="B53" s="19" t="s">
        <v>106</v>
      </c>
      <c r="C53" s="20" t="s">
        <v>107</v>
      </c>
      <c r="D53" s="20" t="s">
        <v>13</v>
      </c>
      <c r="E53" s="26" t="s">
        <v>13</v>
      </c>
      <c r="F53" s="26" t="s">
        <v>13</v>
      </c>
      <c r="G53" s="26" t="s">
        <v>13</v>
      </c>
      <c r="H53" s="26" t="s">
        <v>13</v>
      </c>
      <c r="I53" s="25" t="s">
        <v>13</v>
      </c>
      <c r="J53" s="21" t="s">
        <v>108</v>
      </c>
    </row>
    <row r="54" spans="1:10" s="5" customFormat="1" ht="90" x14ac:dyDescent="0.25">
      <c r="A54" s="23" t="s">
        <v>109</v>
      </c>
      <c r="B54" s="19" t="s">
        <v>106</v>
      </c>
      <c r="C54" s="20" t="s">
        <v>107</v>
      </c>
      <c r="D54" s="20" t="s">
        <v>110</v>
      </c>
      <c r="E54" s="26" t="s">
        <v>111</v>
      </c>
      <c r="F54" s="26" t="s">
        <v>111</v>
      </c>
      <c r="G54" s="26" t="s">
        <v>111</v>
      </c>
      <c r="H54" s="26" t="s">
        <v>111</v>
      </c>
      <c r="I54" s="25" t="s">
        <v>111</v>
      </c>
      <c r="J54" s="21" t="s">
        <v>112</v>
      </c>
    </row>
    <row r="55" spans="1:10" s="5" customFormat="1" x14ac:dyDescent="0.25">
      <c r="A55" s="18">
        <v>67</v>
      </c>
      <c r="B55" s="19" t="s">
        <v>40</v>
      </c>
      <c r="C55" s="20" t="s">
        <v>41</v>
      </c>
      <c r="D55" s="20" t="s">
        <v>42</v>
      </c>
      <c r="E55" s="26" t="s">
        <v>13</v>
      </c>
      <c r="F55" s="26" t="s">
        <v>13</v>
      </c>
      <c r="G55" s="26" t="s">
        <v>13</v>
      </c>
      <c r="H55" s="26" t="s">
        <v>13</v>
      </c>
      <c r="I55" s="25" t="s">
        <v>13</v>
      </c>
      <c r="J55" s="21"/>
    </row>
    <row r="56" spans="1:10" s="5" customFormat="1" ht="30" x14ac:dyDescent="0.25">
      <c r="A56" s="18">
        <v>68</v>
      </c>
      <c r="B56" s="19" t="s">
        <v>113</v>
      </c>
      <c r="C56" s="20" t="s">
        <v>114</v>
      </c>
      <c r="D56" s="24">
        <v>0</v>
      </c>
      <c r="E56" s="27" t="s">
        <v>13</v>
      </c>
      <c r="F56" s="27">
        <v>0</v>
      </c>
      <c r="G56" s="27">
        <v>0</v>
      </c>
      <c r="H56" s="27">
        <v>0</v>
      </c>
      <c r="I56" s="30">
        <v>0</v>
      </c>
      <c r="J56" s="21"/>
    </row>
    <row r="57" spans="1:10" s="5" customFormat="1" ht="30" x14ac:dyDescent="0.25">
      <c r="A57" s="18">
        <v>69</v>
      </c>
      <c r="B57" s="19" t="s">
        <v>14</v>
      </c>
      <c r="C57" s="20" t="s">
        <v>11</v>
      </c>
      <c r="D57" s="22" t="s">
        <v>115</v>
      </c>
      <c r="E57" s="26" t="s">
        <v>25</v>
      </c>
      <c r="F57" s="27" t="s">
        <v>116</v>
      </c>
      <c r="G57" s="26"/>
      <c r="H57" s="26"/>
      <c r="I57" s="25"/>
      <c r="J57" s="21"/>
    </row>
    <row r="58" spans="1:10" s="5" customFormat="1" ht="30" x14ac:dyDescent="0.25">
      <c r="A58" s="18">
        <v>70</v>
      </c>
      <c r="B58" s="19" t="s">
        <v>113</v>
      </c>
      <c r="C58" s="20" t="s">
        <v>117</v>
      </c>
      <c r="D58" s="22">
        <v>0</v>
      </c>
      <c r="E58" s="27" t="s">
        <v>51</v>
      </c>
      <c r="F58" s="27">
        <v>950000</v>
      </c>
      <c r="G58" s="27">
        <v>0</v>
      </c>
      <c r="H58" s="27">
        <v>950000</v>
      </c>
      <c r="I58" s="30">
        <v>950000</v>
      </c>
      <c r="J58" s="21" t="s">
        <v>118</v>
      </c>
    </row>
    <row r="59" spans="1:10" s="5" customFormat="1" x14ac:dyDescent="0.25">
      <c r="A59" s="18">
        <v>71</v>
      </c>
      <c r="B59" s="19" t="s">
        <v>35</v>
      </c>
      <c r="C59" s="20" t="s">
        <v>36</v>
      </c>
      <c r="D59" s="22" t="s">
        <v>42</v>
      </c>
      <c r="E59" s="27" t="s">
        <v>13</v>
      </c>
      <c r="F59" s="27">
        <v>0</v>
      </c>
      <c r="G59" s="26"/>
      <c r="H59" s="26"/>
      <c r="I59" s="25"/>
      <c r="J59" s="21" t="s">
        <v>119</v>
      </c>
    </row>
    <row r="60" spans="1:10" s="5" customFormat="1" x14ac:dyDescent="0.25">
      <c r="A60" s="18">
        <v>72</v>
      </c>
      <c r="B60" s="19" t="s">
        <v>35</v>
      </c>
      <c r="C60" s="20" t="s">
        <v>36</v>
      </c>
      <c r="D60" s="22" t="s">
        <v>42</v>
      </c>
      <c r="E60" s="27" t="s">
        <v>13</v>
      </c>
      <c r="F60" s="27">
        <v>0</v>
      </c>
      <c r="G60" s="26"/>
      <c r="H60" s="26"/>
      <c r="I60" s="25"/>
      <c r="J60" s="21" t="s">
        <v>119</v>
      </c>
    </row>
    <row r="61" spans="1:10" s="5" customFormat="1" x14ac:dyDescent="0.25">
      <c r="A61" s="18">
        <v>73</v>
      </c>
      <c r="B61" s="19" t="s">
        <v>35</v>
      </c>
      <c r="C61" s="20" t="s">
        <v>36</v>
      </c>
      <c r="D61" s="22" t="s">
        <v>42</v>
      </c>
      <c r="E61" s="27" t="s">
        <v>13</v>
      </c>
      <c r="F61" s="27">
        <v>0</v>
      </c>
      <c r="G61" s="26"/>
      <c r="H61" s="26"/>
      <c r="I61" s="25"/>
      <c r="J61" s="21" t="s">
        <v>119</v>
      </c>
    </row>
    <row r="62" spans="1:10" s="5" customFormat="1" x14ac:dyDescent="0.25">
      <c r="A62" s="6"/>
      <c r="C62" s="7"/>
      <c r="D62" s="7"/>
      <c r="E62" s="32"/>
      <c r="F62" s="32"/>
      <c r="G62" s="32"/>
      <c r="H62" s="32"/>
      <c r="I62" s="33"/>
      <c r="J62" s="8"/>
    </row>
    <row r="63" spans="1:10" s="5" customFormat="1" x14ac:dyDescent="0.25">
      <c r="A63" s="6"/>
      <c r="C63" s="7"/>
      <c r="D63" s="7"/>
      <c r="E63" s="32"/>
      <c r="F63" s="32"/>
      <c r="G63" s="32"/>
      <c r="H63" s="32"/>
      <c r="I63" s="33"/>
      <c r="J63" s="8"/>
    </row>
    <row r="64" spans="1:10" s="5" customFormat="1" x14ac:dyDescent="0.25">
      <c r="A64" s="6"/>
      <c r="C64" s="7"/>
      <c r="D64" s="7"/>
      <c r="E64" s="32"/>
      <c r="F64" s="32"/>
      <c r="G64" s="32"/>
      <c r="H64" s="32"/>
      <c r="I64" s="33"/>
      <c r="J64" s="8"/>
    </row>
    <row r="65" spans="1:10" s="5" customFormat="1" x14ac:dyDescent="0.25">
      <c r="A65" s="6"/>
      <c r="C65" s="7"/>
      <c r="D65" s="7"/>
      <c r="E65" s="32"/>
      <c r="F65" s="32"/>
      <c r="G65" s="32"/>
      <c r="H65" s="32"/>
      <c r="I65" s="33"/>
      <c r="J65" s="8"/>
    </row>
    <row r="66" spans="1:10" s="5" customFormat="1" x14ac:dyDescent="0.25">
      <c r="A66" s="6"/>
      <c r="C66" s="7"/>
      <c r="D66" s="7"/>
      <c r="E66" s="32"/>
      <c r="F66" s="32"/>
      <c r="G66" s="32"/>
      <c r="H66" s="32"/>
      <c r="I66" s="33"/>
      <c r="J66" s="8"/>
    </row>
    <row r="67" spans="1:10" s="5" customFormat="1" x14ac:dyDescent="0.25">
      <c r="A67" s="9"/>
      <c r="C67" s="7"/>
      <c r="D67" s="7"/>
      <c r="E67" s="32"/>
      <c r="F67" s="32"/>
      <c r="G67" s="32"/>
      <c r="H67" s="32"/>
      <c r="I67" s="33"/>
      <c r="J67" s="8"/>
    </row>
    <row r="68" spans="1:10" s="5" customFormat="1" x14ac:dyDescent="0.25">
      <c r="A68" s="9"/>
      <c r="C68" s="7"/>
      <c r="D68" s="7"/>
      <c r="E68" s="32"/>
      <c r="F68" s="32"/>
      <c r="G68" s="32"/>
      <c r="H68" s="32"/>
      <c r="I68" s="33"/>
      <c r="J68" s="8"/>
    </row>
    <row r="69" spans="1:10" s="5" customFormat="1" x14ac:dyDescent="0.25">
      <c r="A69" s="9"/>
      <c r="C69" s="7"/>
      <c r="D69" s="7"/>
      <c r="E69" s="32"/>
      <c r="F69" s="32"/>
      <c r="G69" s="32"/>
      <c r="H69" s="32"/>
      <c r="I69" s="33"/>
      <c r="J69" s="8"/>
    </row>
    <row r="70" spans="1:10" s="5" customFormat="1" x14ac:dyDescent="0.25">
      <c r="A70" s="9"/>
      <c r="C70" s="7"/>
      <c r="D70" s="7"/>
      <c r="E70" s="32"/>
      <c r="F70" s="32"/>
      <c r="G70" s="32"/>
      <c r="H70" s="32"/>
      <c r="I70" s="33"/>
      <c r="J70" s="8"/>
    </row>
    <row r="71" spans="1:10" s="5" customFormat="1" x14ac:dyDescent="0.25">
      <c r="A71" s="9"/>
      <c r="C71" s="7"/>
      <c r="D71" s="7"/>
      <c r="E71" s="32"/>
      <c r="F71" s="32"/>
      <c r="G71" s="32"/>
      <c r="H71" s="32"/>
      <c r="I71" s="33"/>
      <c r="J71" s="8"/>
    </row>
    <row r="72" spans="1:10" s="5" customFormat="1" x14ac:dyDescent="0.25">
      <c r="A72" s="9"/>
      <c r="C72" s="7"/>
      <c r="D72" s="7"/>
      <c r="E72" s="32"/>
      <c r="F72" s="32"/>
      <c r="G72" s="32"/>
      <c r="H72" s="32"/>
      <c r="I72" s="33"/>
      <c r="J72" s="8"/>
    </row>
    <row r="73" spans="1:10" s="5" customFormat="1" x14ac:dyDescent="0.25">
      <c r="A73" s="9"/>
      <c r="C73" s="7"/>
      <c r="D73" s="7"/>
      <c r="E73" s="32"/>
      <c r="F73" s="32"/>
      <c r="G73" s="32"/>
      <c r="H73" s="32"/>
      <c r="I73" s="33"/>
      <c r="J73" s="8"/>
    </row>
  </sheetData>
  <mergeCells count="18">
    <mergeCell ref="I49:I50"/>
    <mergeCell ref="D49:D50"/>
    <mergeCell ref="J49:J50"/>
    <mergeCell ref="D46:D47"/>
    <mergeCell ref="E46:E47"/>
    <mergeCell ref="E49:E50"/>
    <mergeCell ref="F49:F50"/>
    <mergeCell ref="G49:G50"/>
    <mergeCell ref="H49:H50"/>
    <mergeCell ref="J17:J22"/>
    <mergeCell ref="I17:I22"/>
    <mergeCell ref="D17:D22"/>
    <mergeCell ref="C17:C22"/>
    <mergeCell ref="B17:B22"/>
    <mergeCell ref="F17:F22"/>
    <mergeCell ref="H17:H22"/>
    <mergeCell ref="E17:E22"/>
    <mergeCell ref="G17:G22"/>
  </mergeCells>
  <pageMargins left="0.7" right="0.7" top="0.75" bottom="0.75" header="0.3" footer="0.3"/>
  <pageSetup scale="75" fitToWidth="0" fitToHeight="0" orientation="landscape" r:id="rId1"/>
  <headerFooter>
    <oddHeader>&amp;C&amp;"Book Antiqua,Bold"&amp;14PA 22-47 An Act Concerning Children's Mental Health</oddHeader>
    <oddFooter>&amp;LOffice of Fiscal Analysis&amp;C &amp;D&amp;RPage &amp;P of &amp;N</oddFooter>
  </headerFooter>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78C4-2959-43F8-8A2F-4FD8F64470F8}">
  <sheetPr>
    <pageSetUpPr fitToPage="1"/>
  </sheetPr>
  <dimension ref="A1:M22"/>
  <sheetViews>
    <sheetView tabSelected="1" zoomScaleNormal="100" workbookViewId="0">
      <selection activeCell="M1" sqref="M1:M1048576"/>
    </sheetView>
  </sheetViews>
  <sheetFormatPr defaultColWidth="12.28515625" defaultRowHeight="13.5" x14ac:dyDescent="0.25"/>
  <cols>
    <col min="1" max="1" width="4.28515625" style="48" customWidth="1"/>
    <col min="2" max="2" width="7.28515625" style="49" hidden="1" customWidth="1"/>
    <col min="3" max="3" width="7.28515625" style="49" customWidth="1"/>
    <col min="4" max="4" width="36.7109375" style="49" customWidth="1"/>
    <col min="5" max="5" width="11.7109375" style="40" customWidth="1"/>
    <col min="6" max="6" width="10.85546875" style="40" customWidth="1"/>
    <col min="7" max="7" width="12.28515625" style="40"/>
    <col min="8" max="9" width="9.42578125" style="40" customWidth="1"/>
    <col min="10" max="10" width="17.42578125" style="49" customWidth="1"/>
    <col min="11" max="11" width="21.5703125" style="48" customWidth="1"/>
    <col min="12" max="12" width="25.140625" style="40" customWidth="1"/>
    <col min="13" max="13" width="14" style="40" customWidth="1"/>
    <col min="14" max="16384" width="12.28515625" style="40"/>
  </cols>
  <sheetData>
    <row r="1" spans="1:13" ht="16.5" x14ac:dyDescent="0.3">
      <c r="A1" s="69" t="s">
        <v>134</v>
      </c>
      <c r="B1" s="69"/>
      <c r="C1" s="69"/>
      <c r="D1" s="69"/>
      <c r="E1" s="69"/>
      <c r="F1" s="69"/>
      <c r="G1" s="69"/>
      <c r="H1" s="69"/>
      <c r="I1" s="69"/>
      <c r="J1" s="69"/>
      <c r="K1" s="69"/>
    </row>
    <row r="3" spans="1:13" s="16" customFormat="1" ht="45" x14ac:dyDescent="0.25">
      <c r="A3" s="14" t="s">
        <v>0</v>
      </c>
      <c r="B3" s="15" t="s">
        <v>1</v>
      </c>
      <c r="C3" s="15" t="s">
        <v>2</v>
      </c>
      <c r="D3" s="15" t="s">
        <v>3</v>
      </c>
      <c r="E3" s="14" t="s">
        <v>126</v>
      </c>
      <c r="F3" s="14" t="s">
        <v>122</v>
      </c>
      <c r="G3" s="14" t="s">
        <v>132</v>
      </c>
      <c r="H3" s="14" t="s">
        <v>7</v>
      </c>
      <c r="I3" s="14" t="s">
        <v>8</v>
      </c>
      <c r="J3" s="15" t="s">
        <v>133</v>
      </c>
      <c r="K3" s="15" t="s">
        <v>128</v>
      </c>
      <c r="L3" s="72" t="s">
        <v>139</v>
      </c>
      <c r="M3" s="72"/>
    </row>
    <row r="4" spans="1:13" s="41" customFormat="1" ht="81" x14ac:dyDescent="0.25">
      <c r="A4" s="43">
        <v>8</v>
      </c>
      <c r="B4" s="36" t="s">
        <v>14</v>
      </c>
      <c r="C4" s="36" t="s">
        <v>21</v>
      </c>
      <c r="D4" s="36" t="s">
        <v>24</v>
      </c>
      <c r="E4" s="37" t="s">
        <v>25</v>
      </c>
      <c r="F4" s="37" t="s">
        <v>26</v>
      </c>
      <c r="G4" s="37" t="s">
        <v>26</v>
      </c>
      <c r="H4" s="37" t="s">
        <v>26</v>
      </c>
      <c r="I4" s="37" t="s">
        <v>27</v>
      </c>
      <c r="J4" s="36" t="s">
        <v>28</v>
      </c>
      <c r="K4" s="44">
        <v>75000</v>
      </c>
      <c r="L4" s="73" t="s">
        <v>142</v>
      </c>
      <c r="M4" s="74">
        <v>75000</v>
      </c>
    </row>
    <row r="5" spans="1:13" s="41" customFormat="1" ht="81" x14ac:dyDescent="0.25">
      <c r="A5" s="43">
        <v>9</v>
      </c>
      <c r="B5" s="36" t="s">
        <v>14</v>
      </c>
      <c r="C5" s="36" t="s">
        <v>21</v>
      </c>
      <c r="D5" s="36" t="s">
        <v>120</v>
      </c>
      <c r="E5" s="37" t="s">
        <v>25</v>
      </c>
      <c r="F5" s="38" t="s">
        <v>30</v>
      </c>
      <c r="G5" s="38" t="s">
        <v>30</v>
      </c>
      <c r="H5" s="37" t="s">
        <v>27</v>
      </c>
      <c r="I5" s="37" t="s">
        <v>27</v>
      </c>
      <c r="J5" s="36" t="s">
        <v>31</v>
      </c>
      <c r="K5" s="44">
        <v>650000</v>
      </c>
      <c r="L5" s="73" t="s">
        <v>143</v>
      </c>
      <c r="M5" s="74">
        <v>650000</v>
      </c>
    </row>
    <row r="6" spans="1:13" s="41" customFormat="1" ht="119.25" customHeight="1" x14ac:dyDescent="0.25">
      <c r="A6" s="43">
        <v>10</v>
      </c>
      <c r="B6" s="36" t="s">
        <v>14</v>
      </c>
      <c r="C6" s="36" t="s">
        <v>21</v>
      </c>
      <c r="D6" s="36" t="s">
        <v>125</v>
      </c>
      <c r="E6" s="37" t="s">
        <v>127</v>
      </c>
      <c r="F6" s="38" t="s">
        <v>33</v>
      </c>
      <c r="G6" s="38" t="str">
        <f>F6</f>
        <v>$990,000 - APRPA</v>
      </c>
      <c r="H6" s="37" t="s">
        <v>27</v>
      </c>
      <c r="I6" s="37" t="s">
        <v>27</v>
      </c>
      <c r="J6" s="36" t="s">
        <v>124</v>
      </c>
      <c r="K6" s="44">
        <v>990000</v>
      </c>
      <c r="L6" s="73" t="s">
        <v>140</v>
      </c>
      <c r="M6" s="74">
        <v>990000</v>
      </c>
    </row>
    <row r="7" spans="1:13" s="41" customFormat="1" ht="54" x14ac:dyDescent="0.25">
      <c r="A7" s="43">
        <v>13</v>
      </c>
      <c r="B7" s="36" t="s">
        <v>40</v>
      </c>
      <c r="C7" s="36" t="s">
        <v>41</v>
      </c>
      <c r="D7" s="36" t="s">
        <v>138</v>
      </c>
      <c r="E7" s="37" t="s">
        <v>127</v>
      </c>
      <c r="F7" s="37" t="s">
        <v>45</v>
      </c>
      <c r="G7" s="37"/>
      <c r="H7" s="37" t="s">
        <v>27</v>
      </c>
      <c r="I7" s="37" t="s">
        <v>27</v>
      </c>
      <c r="J7" s="36"/>
      <c r="K7" s="39" t="s">
        <v>135</v>
      </c>
      <c r="L7" s="73" t="s">
        <v>13</v>
      </c>
      <c r="M7" s="73">
        <v>0</v>
      </c>
    </row>
    <row r="8" spans="1:13" s="41" customFormat="1" ht="54" x14ac:dyDescent="0.25">
      <c r="A8" s="43">
        <v>14</v>
      </c>
      <c r="B8" s="36" t="s">
        <v>40</v>
      </c>
      <c r="C8" s="36" t="s">
        <v>41</v>
      </c>
      <c r="D8" s="36" t="s">
        <v>46</v>
      </c>
      <c r="E8" s="37" t="s">
        <v>127</v>
      </c>
      <c r="F8" s="37" t="s">
        <v>47</v>
      </c>
      <c r="G8" s="37"/>
      <c r="H8" s="37" t="s">
        <v>27</v>
      </c>
      <c r="I8" s="37" t="s">
        <v>27</v>
      </c>
      <c r="J8" s="36"/>
      <c r="K8" s="39" t="s">
        <v>135</v>
      </c>
      <c r="L8" s="73" t="s">
        <v>13</v>
      </c>
      <c r="M8" s="73">
        <v>0</v>
      </c>
    </row>
    <row r="9" spans="1:13" s="41" customFormat="1" ht="150.75" customHeight="1" x14ac:dyDescent="0.25">
      <c r="A9" s="43">
        <v>15</v>
      </c>
      <c r="B9" s="36" t="s">
        <v>48</v>
      </c>
      <c r="C9" s="36" t="s">
        <v>49</v>
      </c>
      <c r="D9" s="36" t="s">
        <v>129</v>
      </c>
      <c r="E9" s="37" t="s">
        <v>20</v>
      </c>
      <c r="F9" s="37" t="s">
        <v>123</v>
      </c>
      <c r="G9" s="37" t="s">
        <v>53</v>
      </c>
      <c r="H9" s="37" t="s">
        <v>27</v>
      </c>
      <c r="I9" s="37" t="s">
        <v>27</v>
      </c>
      <c r="J9" s="36" t="s">
        <v>54</v>
      </c>
      <c r="K9" s="39"/>
      <c r="L9" s="73" t="s">
        <v>144</v>
      </c>
      <c r="M9" s="73"/>
    </row>
    <row r="10" spans="1:13" s="41" customFormat="1" ht="15.75" x14ac:dyDescent="0.25">
      <c r="A10" s="43">
        <v>16</v>
      </c>
      <c r="B10" s="70" t="s">
        <v>40</v>
      </c>
      <c r="C10" s="70" t="s">
        <v>55</v>
      </c>
      <c r="D10" s="70" t="s">
        <v>56</v>
      </c>
      <c r="E10" s="71"/>
      <c r="F10" s="67">
        <v>1200000</v>
      </c>
      <c r="G10" s="71"/>
      <c r="H10" s="71" t="s">
        <v>13</v>
      </c>
      <c r="I10" s="71" t="s">
        <v>13</v>
      </c>
      <c r="J10" s="70" t="s">
        <v>57</v>
      </c>
      <c r="K10" s="68" t="s">
        <v>130</v>
      </c>
      <c r="L10" s="73" t="s">
        <v>13</v>
      </c>
      <c r="M10" s="73">
        <v>0</v>
      </c>
    </row>
    <row r="11" spans="1:13" s="41" customFormat="1" ht="15.75" x14ac:dyDescent="0.25">
      <c r="A11" s="43">
        <v>17</v>
      </c>
      <c r="B11" s="70"/>
      <c r="C11" s="70"/>
      <c r="D11" s="70"/>
      <c r="E11" s="71"/>
      <c r="F11" s="67"/>
      <c r="G11" s="71"/>
      <c r="H11" s="71"/>
      <c r="I11" s="71"/>
      <c r="J11" s="70"/>
      <c r="K11" s="68"/>
      <c r="L11" s="73"/>
      <c r="M11" s="73"/>
    </row>
    <row r="12" spans="1:13" s="41" customFormat="1" ht="15.75" x14ac:dyDescent="0.25">
      <c r="A12" s="43">
        <v>18</v>
      </c>
      <c r="B12" s="70"/>
      <c r="C12" s="70"/>
      <c r="D12" s="70"/>
      <c r="E12" s="71"/>
      <c r="F12" s="67"/>
      <c r="G12" s="71"/>
      <c r="H12" s="71"/>
      <c r="I12" s="71"/>
      <c r="J12" s="70"/>
      <c r="K12" s="68"/>
      <c r="L12" s="73"/>
      <c r="M12" s="73"/>
    </row>
    <row r="13" spans="1:13" s="41" customFormat="1" ht="15.75" x14ac:dyDescent="0.25">
      <c r="A13" s="43">
        <v>19</v>
      </c>
      <c r="B13" s="70"/>
      <c r="C13" s="70"/>
      <c r="D13" s="70"/>
      <c r="E13" s="71"/>
      <c r="F13" s="67"/>
      <c r="G13" s="71"/>
      <c r="H13" s="71"/>
      <c r="I13" s="71"/>
      <c r="J13" s="70"/>
      <c r="K13" s="68"/>
      <c r="L13" s="73"/>
      <c r="M13" s="73"/>
    </row>
    <row r="14" spans="1:13" s="41" customFormat="1" ht="15.75" x14ac:dyDescent="0.25">
      <c r="A14" s="43">
        <v>20</v>
      </c>
      <c r="B14" s="70"/>
      <c r="C14" s="70"/>
      <c r="D14" s="70"/>
      <c r="E14" s="71"/>
      <c r="F14" s="67"/>
      <c r="G14" s="71"/>
      <c r="H14" s="71"/>
      <c r="I14" s="71"/>
      <c r="J14" s="70"/>
      <c r="K14" s="68"/>
      <c r="L14" s="73"/>
      <c r="M14" s="73"/>
    </row>
    <row r="15" spans="1:13" s="41" customFormat="1" ht="15.75" x14ac:dyDescent="0.25">
      <c r="A15" s="43">
        <v>21</v>
      </c>
      <c r="B15" s="70"/>
      <c r="C15" s="70"/>
      <c r="D15" s="70"/>
      <c r="E15" s="71"/>
      <c r="F15" s="67"/>
      <c r="G15" s="71"/>
      <c r="H15" s="71"/>
      <c r="I15" s="71"/>
      <c r="J15" s="70"/>
      <c r="K15" s="68"/>
      <c r="L15" s="73"/>
      <c r="M15" s="73"/>
    </row>
    <row r="16" spans="1:13" s="41" customFormat="1" ht="63" x14ac:dyDescent="0.25">
      <c r="A16" s="43">
        <v>32</v>
      </c>
      <c r="B16" s="36" t="s">
        <v>14</v>
      </c>
      <c r="C16" s="36" t="s">
        <v>21</v>
      </c>
      <c r="D16" s="36" t="s">
        <v>137</v>
      </c>
      <c r="E16" s="37" t="s">
        <v>127</v>
      </c>
      <c r="F16" s="37" t="s">
        <v>69</v>
      </c>
      <c r="G16" s="37" t="s">
        <v>69</v>
      </c>
      <c r="H16" s="37" t="s">
        <v>27</v>
      </c>
      <c r="I16" s="37" t="s">
        <v>27</v>
      </c>
      <c r="J16" s="36" t="s">
        <v>136</v>
      </c>
      <c r="K16" s="44">
        <v>1000000</v>
      </c>
      <c r="L16" s="73" t="s">
        <v>141</v>
      </c>
      <c r="M16" s="74">
        <v>1000000</v>
      </c>
    </row>
    <row r="17" spans="1:13" s="42" customFormat="1" ht="114.75" customHeight="1" x14ac:dyDescent="0.25">
      <c r="A17" s="43">
        <v>40</v>
      </c>
      <c r="B17" s="17" t="s">
        <v>14</v>
      </c>
      <c r="C17" s="17" t="s">
        <v>21</v>
      </c>
      <c r="D17" s="36" t="s">
        <v>80</v>
      </c>
      <c r="E17" s="37" t="s">
        <v>127</v>
      </c>
      <c r="F17" s="38" t="s">
        <v>81</v>
      </c>
      <c r="G17" s="38" t="s">
        <v>81</v>
      </c>
      <c r="H17" s="37" t="s">
        <v>27</v>
      </c>
      <c r="I17" s="37" t="s">
        <v>27</v>
      </c>
      <c r="J17" s="36" t="s">
        <v>121</v>
      </c>
      <c r="K17" s="44">
        <v>500000</v>
      </c>
      <c r="L17" s="73" t="s">
        <v>141</v>
      </c>
      <c r="M17" s="74">
        <v>500000</v>
      </c>
    </row>
    <row r="18" spans="1:13" s="42" customFormat="1" ht="40.5" x14ac:dyDescent="0.25">
      <c r="A18" s="43">
        <v>59</v>
      </c>
      <c r="B18" s="17" t="s">
        <v>60</v>
      </c>
      <c r="C18" s="17" t="s">
        <v>99</v>
      </c>
      <c r="D18" s="36"/>
      <c r="E18" s="37"/>
      <c r="F18" s="37"/>
      <c r="G18" s="37"/>
      <c r="H18" s="37"/>
      <c r="I18" s="37"/>
      <c r="J18" s="36" t="s">
        <v>54</v>
      </c>
      <c r="K18" s="39"/>
      <c r="L18" s="73"/>
      <c r="M18" s="73"/>
    </row>
    <row r="19" spans="1:13" s="42" customFormat="1" ht="158.25" customHeight="1" x14ac:dyDescent="0.25">
      <c r="A19" s="43">
        <v>60</v>
      </c>
      <c r="B19" s="17" t="s">
        <v>100</v>
      </c>
      <c r="C19" s="17" t="s">
        <v>101</v>
      </c>
      <c r="D19" s="70" t="s">
        <v>102</v>
      </c>
      <c r="E19" s="71" t="s">
        <v>20</v>
      </c>
      <c r="F19" s="71" t="s">
        <v>102</v>
      </c>
      <c r="G19" s="71" t="s">
        <v>102</v>
      </c>
      <c r="H19" s="71" t="s">
        <v>26</v>
      </c>
      <c r="I19" s="71" t="s">
        <v>27</v>
      </c>
      <c r="J19" s="70" t="s">
        <v>103</v>
      </c>
      <c r="K19" s="68" t="s">
        <v>131</v>
      </c>
      <c r="L19" s="73" t="s">
        <v>141</v>
      </c>
      <c r="M19" s="74">
        <v>1100000</v>
      </c>
    </row>
    <row r="20" spans="1:13" s="42" customFormat="1" ht="136.5" customHeight="1" x14ac:dyDescent="0.25">
      <c r="A20" s="43">
        <v>61</v>
      </c>
      <c r="B20" s="17" t="s">
        <v>104</v>
      </c>
      <c r="C20" s="17" t="s">
        <v>145</v>
      </c>
      <c r="D20" s="70"/>
      <c r="E20" s="71"/>
      <c r="F20" s="71"/>
      <c r="G20" s="71"/>
      <c r="H20" s="71"/>
      <c r="I20" s="71"/>
      <c r="J20" s="70"/>
      <c r="K20" s="68"/>
      <c r="L20" s="73"/>
      <c r="M20" s="74">
        <f>SUM(M4:M19)</f>
        <v>4315000</v>
      </c>
    </row>
    <row r="21" spans="1:13" s="41" customFormat="1" ht="30" x14ac:dyDescent="0.25">
      <c r="A21" s="45"/>
      <c r="B21" s="46"/>
      <c r="C21" s="46"/>
      <c r="D21" s="46"/>
      <c r="J21" s="46"/>
      <c r="K21" s="47"/>
      <c r="L21" s="51" t="s">
        <v>146</v>
      </c>
      <c r="M21" s="50">
        <f>SUM(M4:M20)</f>
        <v>8630000</v>
      </c>
    </row>
    <row r="22" spans="1:13" s="41" customFormat="1" x14ac:dyDescent="0.25">
      <c r="A22" s="45"/>
      <c r="B22" s="46"/>
      <c r="C22" s="46"/>
      <c r="D22" s="46"/>
      <c r="J22" s="46"/>
      <c r="K22" s="47"/>
    </row>
  </sheetData>
  <mergeCells count="19">
    <mergeCell ref="C10:C15"/>
    <mergeCell ref="D10:D15"/>
    <mergeCell ref="E10:E15"/>
    <mergeCell ref="F10:F15"/>
    <mergeCell ref="K19:K20"/>
    <mergeCell ref="K10:K15"/>
    <mergeCell ref="A1:K1"/>
    <mergeCell ref="J19:J20"/>
    <mergeCell ref="H10:H15"/>
    <mergeCell ref="I10:I15"/>
    <mergeCell ref="D19:D20"/>
    <mergeCell ref="E19:E20"/>
    <mergeCell ref="F19:F20"/>
    <mergeCell ref="G19:G20"/>
    <mergeCell ref="H19:H20"/>
    <mergeCell ref="I19:I20"/>
    <mergeCell ref="G10:G15"/>
    <mergeCell ref="J10:J15"/>
    <mergeCell ref="B10:B15"/>
  </mergeCells>
  <phoneticPr fontId="7" type="noConversion"/>
  <printOptions horizontalCentered="1"/>
  <pageMargins left="0.45" right="0.45" top="1" bottom="0.75" header="0.3" footer="0.5"/>
  <pageSetup scale="81" fitToHeight="0" orientation="landscape" r:id="rId1"/>
  <headerFooter>
    <oddFooter>&amp;L&amp;"Book Antiqua,Regular"&amp;9OFA&amp;C&amp;"Book Antiqua,Regular"&amp;9PA 22-47 Updates&amp;R&amp;"Book Antiqua,Regular"&amp;9&amp;P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Funds for 2022 HB 5001</vt:lpstr>
      <vt:lpstr>PA 22-47 Update 2024</vt:lpstr>
      <vt:lpstr>'Funds for 2022 HB 5001'!Print_Titles</vt:lpstr>
      <vt:lpstr>'PA 22-47 Update 2024'!Print_Titles</vt:lpstr>
    </vt:vector>
  </TitlesOfParts>
  <Manager/>
  <Company>CGA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Pollard, Brianna</dc:creator>
  <cp:keywords/>
  <dc:description/>
  <cp:lastModifiedBy>Kane, Brittany</cp:lastModifiedBy>
  <cp:revision/>
  <cp:lastPrinted>2024-01-16T14:47:51Z</cp:lastPrinted>
  <dcterms:created xsi:type="dcterms:W3CDTF">2023-05-04T19:04:46Z</dcterms:created>
  <dcterms:modified xsi:type="dcterms:W3CDTF">2024-01-17T18:24:33Z</dcterms:modified>
  <cp:category/>
  <cp:contentStatus/>
</cp:coreProperties>
</file>